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d.docs.live.net/24c6a24e53718dff/Desktop/обновленные документы на сайт/"/>
    </mc:Choice>
  </mc:AlternateContent>
  <xr:revisionPtr revIDLastSave="0" documentId="11_9E3115C354D94037E01C6EF2611EFCD0731DEB36" xr6:coauthVersionLast="47" xr6:coauthVersionMax="47" xr10:uidLastSave="{00000000-0000-0000-0000-000000000000}"/>
  <bookViews>
    <workbookView xWindow="1536" yWindow="1536" windowWidth="17280" windowHeight="888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2" i="1" l="1"/>
  <c r="N272" i="1"/>
  <c r="M272" i="1"/>
  <c r="L272" i="1"/>
  <c r="K272" i="1"/>
  <c r="J272" i="1"/>
  <c r="I272" i="1"/>
  <c r="H272" i="1"/>
  <c r="G272" i="1"/>
  <c r="F272" i="1"/>
  <c r="E272" i="1"/>
  <c r="D272" i="1"/>
  <c r="C267" i="1"/>
  <c r="C272" i="1" s="1"/>
  <c r="C258" i="1"/>
  <c r="C232" i="1"/>
  <c r="C205" i="1"/>
  <c r="C179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3" i="1"/>
  <c r="C138" i="1" s="1"/>
  <c r="C124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05" i="1"/>
  <c r="C110" i="1" s="1"/>
  <c r="C96" i="1"/>
  <c r="L82" i="1"/>
  <c r="H82" i="1"/>
  <c r="D82" i="1"/>
  <c r="O81" i="1"/>
  <c r="O82" i="1" s="1"/>
  <c r="N81" i="1"/>
  <c r="N82" i="1" s="1"/>
  <c r="M81" i="1"/>
  <c r="M82" i="1" s="1"/>
  <c r="L81" i="1"/>
  <c r="K81" i="1"/>
  <c r="K82" i="1" s="1"/>
  <c r="J81" i="1"/>
  <c r="J82" i="1" s="1"/>
  <c r="I81" i="1"/>
  <c r="I82" i="1" s="1"/>
  <c r="H81" i="1"/>
  <c r="G81" i="1"/>
  <c r="G82" i="1" s="1"/>
  <c r="F81" i="1"/>
  <c r="F82" i="1" s="1"/>
  <c r="E81" i="1"/>
  <c r="E82" i="1" s="1"/>
  <c r="D81" i="1"/>
  <c r="C81" i="1"/>
  <c r="C82" i="1" s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L56" i="1"/>
  <c r="H56" i="1"/>
  <c r="D56" i="1"/>
  <c r="O55" i="1"/>
  <c r="N55" i="1"/>
  <c r="M55" i="1"/>
  <c r="M56" i="1" s="1"/>
  <c r="L55" i="1"/>
  <c r="K55" i="1"/>
  <c r="J55" i="1"/>
  <c r="I55" i="1"/>
  <c r="I56" i="1" s="1"/>
  <c r="H55" i="1"/>
  <c r="G55" i="1"/>
  <c r="F55" i="1"/>
  <c r="E55" i="1"/>
  <c r="E56" i="1" s="1"/>
  <c r="D55" i="1"/>
  <c r="C55" i="1"/>
  <c r="O51" i="1"/>
  <c r="N51" i="1"/>
  <c r="N56" i="1" s="1"/>
  <c r="M51" i="1"/>
  <c r="L51" i="1"/>
  <c r="K51" i="1"/>
  <c r="J51" i="1"/>
  <c r="J56" i="1" s="1"/>
  <c r="I51" i="1"/>
  <c r="H51" i="1"/>
  <c r="G51" i="1"/>
  <c r="F51" i="1"/>
  <c r="F56" i="1" s="1"/>
  <c r="E51" i="1"/>
  <c r="D51" i="1"/>
  <c r="C51" i="1"/>
  <c r="O42" i="1"/>
  <c r="O56" i="1" s="1"/>
  <c r="N42" i="1"/>
  <c r="M42" i="1"/>
  <c r="L42" i="1"/>
  <c r="K42" i="1"/>
  <c r="K56" i="1" s="1"/>
  <c r="J42" i="1"/>
  <c r="I42" i="1"/>
  <c r="H42" i="1"/>
  <c r="G42" i="1"/>
  <c r="G56" i="1" s="1"/>
  <c r="F42" i="1"/>
  <c r="E42" i="1"/>
  <c r="D42" i="1"/>
  <c r="C42" i="1"/>
  <c r="C56" i="1" s="1"/>
  <c r="L29" i="1"/>
  <c r="H29" i="1"/>
  <c r="D29" i="1"/>
  <c r="O28" i="1"/>
  <c r="N28" i="1"/>
  <c r="M28" i="1"/>
  <c r="M29" i="1" s="1"/>
  <c r="L28" i="1"/>
  <c r="K28" i="1"/>
  <c r="J28" i="1"/>
  <c r="I28" i="1"/>
  <c r="I29" i="1" s="1"/>
  <c r="H28" i="1"/>
  <c r="G28" i="1"/>
  <c r="F28" i="1"/>
  <c r="E28" i="1"/>
  <c r="E29" i="1" s="1"/>
  <c r="D28" i="1"/>
  <c r="C28" i="1"/>
  <c r="O24" i="1"/>
  <c r="N24" i="1"/>
  <c r="N29" i="1" s="1"/>
  <c r="M24" i="1"/>
  <c r="L24" i="1"/>
  <c r="K24" i="1"/>
  <c r="J24" i="1"/>
  <c r="J29" i="1" s="1"/>
  <c r="I24" i="1"/>
  <c r="H24" i="1"/>
  <c r="G24" i="1"/>
  <c r="F24" i="1"/>
  <c r="F29" i="1" s="1"/>
  <c r="E24" i="1"/>
  <c r="D24" i="1"/>
  <c r="C24" i="1"/>
  <c r="O15" i="1"/>
  <c r="O29" i="1" s="1"/>
  <c r="N15" i="1"/>
  <c r="M15" i="1"/>
  <c r="L15" i="1"/>
  <c r="K15" i="1"/>
  <c r="K29" i="1" s="1"/>
  <c r="J15" i="1"/>
  <c r="I15" i="1"/>
  <c r="H15" i="1"/>
  <c r="G15" i="1"/>
  <c r="G29" i="1" s="1"/>
  <c r="F15" i="1"/>
  <c r="E15" i="1"/>
  <c r="D15" i="1"/>
  <c r="C15" i="1"/>
  <c r="C29" i="1" s="1"/>
</calcChain>
</file>

<file path=xl/sharedStrings.xml><?xml version="1.0" encoding="utf-8"?>
<sst xmlns="http://schemas.openxmlformats.org/spreadsheetml/2006/main" count="508" uniqueCount="108">
  <si>
    <t>10-ти дневное меню диетического питания (сахарный диабет) для  учащихся 12-18 лет</t>
  </si>
  <si>
    <t xml:space="preserve">Возрастная группа </t>
  </si>
  <si>
    <t>12-18 лет</t>
  </si>
  <si>
    <t>День:1</t>
  </si>
  <si>
    <t>понедельник</t>
  </si>
  <si>
    <t>№
рец.</t>
  </si>
  <si>
    <t>Прием пищи, наименование блюда</t>
  </si>
  <si>
    <t>Масса порции (г)</t>
  </si>
  <si>
    <t>Пищевые вещества (г)</t>
  </si>
  <si>
    <t>ЭЦ (ккал)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</si>
  <si>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</si>
  <si>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</si>
  <si>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</si>
  <si>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</si>
  <si>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</si>
  <si>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</si>
  <si>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</si>
  <si>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A</t>
  </si>
  <si>
    <t>E</t>
  </si>
  <si>
    <t>Ca</t>
  </si>
  <si>
    <t>P</t>
  </si>
  <si>
    <t>Mg</t>
  </si>
  <si>
    <t>Fe</t>
  </si>
  <si>
    <t xml:space="preserve">Завтрак </t>
  </si>
  <si>
    <t>Наш дом</t>
  </si>
  <si>
    <t>Омлет белковый паровой</t>
  </si>
  <si>
    <t>Каша вязкая молочная из овсяных хлопьев " Геркулес" с ягодами, 240/10</t>
  </si>
  <si>
    <t>Чай  без сахара</t>
  </si>
  <si>
    <t>Хлеб ржано-пшеничный</t>
  </si>
  <si>
    <t xml:space="preserve">Итого за Завтрак </t>
  </si>
  <si>
    <t>Обед</t>
  </si>
  <si>
    <t>Винегрет овощной</t>
  </si>
  <si>
    <t>Рассольник ленинградский (крупа перловая) с говядиной, 200/20</t>
  </si>
  <si>
    <t>Котлеты из говядины</t>
  </si>
  <si>
    <t>Рагу овощное</t>
  </si>
  <si>
    <t>Компот из сухофруктов без сахара</t>
  </si>
  <si>
    <t>Хлеб ржаной</t>
  </si>
  <si>
    <t>Итого за Обед</t>
  </si>
  <si>
    <t>Полдник</t>
  </si>
  <si>
    <t>Яблоко зеленое</t>
  </si>
  <si>
    <t>Кефир 1%</t>
  </si>
  <si>
    <t>Итого за Полдник</t>
  </si>
  <si>
    <t>Итого за день</t>
  </si>
  <si>
    <t>День2:</t>
  </si>
  <si>
    <t>вторник</t>
  </si>
  <si>
    <t>:</t>
  </si>
  <si>
    <t>Гуляш из говядины</t>
  </si>
  <si>
    <t>Каша гречневая рассыпчатая</t>
  </si>
  <si>
    <t>Чай ягодный без сахара</t>
  </si>
  <si>
    <t>Салат из цветной капусты, помидоров и зелени</t>
  </si>
  <si>
    <t>Суп картофельный с мясными фрикадельками,  200/20</t>
  </si>
  <si>
    <t>Поджарка из рыбы</t>
  </si>
  <si>
    <t>Каша ячневая рассыпчатая</t>
  </si>
  <si>
    <t>Компот из вишни без сахара</t>
  </si>
  <si>
    <t>День3:</t>
  </si>
  <si>
    <t>среда</t>
  </si>
  <si>
    <t>Запеканка из творога с соусом ягодным на сиропе стевии, 150/40</t>
  </si>
  <si>
    <t>Чай с шиповником без сахара</t>
  </si>
  <si>
    <t>Салат из овощей с кукурузой</t>
  </si>
  <si>
    <t>Суп картофельный с бобовыми (горохом) с курицей, 200/15</t>
  </si>
  <si>
    <t>Биточки из курицы с соусом сметанно-томатным, 90/30</t>
  </si>
  <si>
    <t>Картофель отварной</t>
  </si>
  <si>
    <t>Компот из черной смородины без сахара</t>
  </si>
  <si>
    <t>12-18лет</t>
  </si>
  <si>
    <t>День4:</t>
  </si>
  <si>
    <t>четверг</t>
  </si>
  <si>
    <t>Бефстроганов из индейки</t>
  </si>
  <si>
    <t>Подгарнировка из свежих помидоров</t>
  </si>
  <si>
    <t>Чай без сахара</t>
  </si>
  <si>
    <t>Салат из свежих помидоров и огурцов</t>
  </si>
  <si>
    <t>Борщ из капусты с картофелем и сметаной с говядиной, 200/5/20</t>
  </si>
  <si>
    <t>Напиток из шиповника без сахара</t>
  </si>
  <si>
    <t>День5:</t>
  </si>
  <si>
    <t>пятница</t>
  </si>
  <si>
    <t>Подгарнировка из свежих огурцов</t>
  </si>
  <si>
    <t>Какао на молоке без сахара</t>
  </si>
  <si>
    <t>Салат из морской капусты</t>
  </si>
  <si>
    <t>Суп с гречневой крупой с томатом с курицей, 200/15</t>
  </si>
  <si>
    <t>Куриное филе запеченное с соусом томатным, 90/30</t>
  </si>
  <si>
    <t>Брокколи на пару</t>
  </si>
  <si>
    <t>Морс из брусники без сахара</t>
  </si>
  <si>
    <t>День6:</t>
  </si>
  <si>
    <t>Каша гречневая молочная с ягодами, 240/10</t>
  </si>
  <si>
    <t>Салат из свежих огурцов</t>
  </si>
  <si>
    <t>Суп из овощей со сметаной с говядиной, 200/5/20</t>
  </si>
  <si>
    <t>Бифштекс рубленый с соусом сметанно-томатным. 90/30</t>
  </si>
  <si>
    <t>Компот из кураги без сахара</t>
  </si>
  <si>
    <t>День7:</t>
  </si>
  <si>
    <t>Чай с молоком без сахара</t>
  </si>
  <si>
    <t>Салат из свежих помидоров и перца сладкого</t>
  </si>
  <si>
    <t>Рассольник ленинградский (крупа перловая) с курицей, 200/15</t>
  </si>
  <si>
    <t>Рыба запеченная с соусом сметанно-томатным, 90/30</t>
  </si>
  <si>
    <t>Напиток витаминный без сахара</t>
  </si>
  <si>
    <t>День8:</t>
  </si>
  <si>
    <t>Чай с шиповником чай с сахаром</t>
  </si>
  <si>
    <t>Салат зеленый с огурцами</t>
  </si>
  <si>
    <t>Щи из капусты с картофелем и сметаной с говядиной, 200/5/20</t>
  </si>
  <si>
    <t>Котлета из говядины и печени с соусом сметанно-томатным, 90/30</t>
  </si>
  <si>
    <t>День9:</t>
  </si>
  <si>
    <t>Биточки из курицы</t>
  </si>
  <si>
    <t>Чай с лимоном без сахара</t>
  </si>
  <si>
    <t>Салат из свежих помидоров</t>
  </si>
  <si>
    <t>Суп картофельный с бобовыми (фасолью) с говядиной, 200/20</t>
  </si>
  <si>
    <t>Биточки из индейки</t>
  </si>
  <si>
    <t>День10:</t>
  </si>
  <si>
    <t>Котлета мясо-рыбная с соусом сметанно-томатным, 90/30</t>
  </si>
  <si>
    <t>Салат витаминный /2 вариант/</t>
  </si>
  <si>
    <t>Свекольник со сметаной с курицей, 200/5/15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</si>
</sst>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scheme val="minor"/>
    </font>
    <font>
      <b/>
      <sz val="11"/>
      <color rgb="FFFA7D00"/>
      <name val="Calibri"/>
      <scheme val="minor"/>
    </font>
    <font>
      <sz val="11"/>
      <name val="Arial Narrow"/>
    </font>
    <font>
      <b/>
      <sz val="11"/>
      <name val="Arial Narrow"/>
    </font>
    <font>
      <sz val="11"/>
      <color indexed="63"/>
      <name val="Arial Narrow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indexed="26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1" fillId="2" borderId="1" applyNumberFormat="0"/>
  </cellStyleXfs>
  <cellXfs count="37">
    <xf numFmtId="0" fontId="0" fillId="0" borderId="0" xfId="0"/>
    <xf numFmtId="1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4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2" fillId="4" borderId="0" xfId="0" applyFont="1" applyFill="1" applyAlignment="1">
      <alignment horizontal="center" vertical="center"/>
    </xf>
    <xf numFmtId="1" fontId="3" fillId="4" borderId="0" xfId="0" applyNumberFormat="1" applyFont="1" applyFill="1"/>
    <xf numFmtId="0" fontId="4" fillId="4" borderId="0" xfId="0" applyFont="1" applyFill="1"/>
    <xf numFmtId="0" fontId="4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" fontId="3" fillId="4" borderId="0" xfId="0" applyNumberFormat="1" applyFont="1" applyFill="1" applyAlignment="1">
      <alignment horizontal="right"/>
    </xf>
    <xf numFmtId="0" fontId="4" fillId="4" borderId="0" xfId="0" applyFont="1" applyFill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1" fillId="2" borderId="1" xfId="1"/>
    <xf numFmtId="1" fontId="2" fillId="0" borderId="3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 vertical="top"/>
    </xf>
    <xf numFmtId="0" fontId="2" fillId="0" borderId="3" xfId="0" applyFont="1" applyBorder="1" applyAlignment="1">
      <alignment vertical="top" wrapText="1"/>
    </xf>
    <xf numFmtId="2" fontId="2" fillId="0" borderId="3" xfId="0" applyNumberFormat="1" applyFont="1" applyBorder="1" applyAlignment="1">
      <alignment horizontal="center" vertical="top"/>
    </xf>
    <xf numFmtId="164" fontId="2" fillId="0" borderId="3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2" fontId="2" fillId="0" borderId="3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3" fillId="4" borderId="0" xfId="0" applyFont="1" applyFill="1" applyAlignment="1">
      <alignment horizontal="center" wrapText="1"/>
    </xf>
    <xf numFmtId="0" fontId="3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indent="1"/>
    </xf>
    <xf numFmtId="0" fontId="3" fillId="0" borderId="3" xfId="0" applyFont="1" applyBorder="1"/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72"/>
  <sheetViews>
    <sheetView tabSelected="1" workbookViewId="0">
      <selection activeCell="A2" sqref="A2:N2"/>
    </sheetView>
  </sheetViews>
  <sheetFormatPr defaultRowHeight="14.4" x14ac:dyDescent="0.3"/>
  <cols>
    <col min="2" max="2" width="36.44140625" customWidth="1"/>
    <col min="7" max="7" width="8.88671875" customWidth="1"/>
  </cols>
  <sheetData>
    <row r="1" spans="1:24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/>
      <c r="O1" s="5"/>
    </row>
    <row r="2" spans="1:24" x14ac:dyDescent="0.3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6"/>
    </row>
    <row r="3" spans="1:24" x14ac:dyDescent="0.3">
      <c r="A3" s="7" t="s">
        <v>1</v>
      </c>
      <c r="B3" s="8" t="s">
        <v>2</v>
      </c>
      <c r="C3" s="9"/>
      <c r="D3" s="9"/>
      <c r="E3" s="9"/>
      <c r="F3" s="9"/>
      <c r="G3" s="26"/>
      <c r="H3" s="26"/>
      <c r="I3" s="27"/>
      <c r="J3" s="27"/>
      <c r="K3" s="27"/>
      <c r="L3" s="27"/>
      <c r="M3" s="27"/>
      <c r="N3" s="27"/>
      <c r="O3" s="6"/>
    </row>
    <row r="4" spans="1:24" x14ac:dyDescent="0.3">
      <c r="A4" s="7"/>
      <c r="B4" s="8"/>
      <c r="C4" s="9"/>
      <c r="D4" s="9"/>
      <c r="E4" s="9"/>
      <c r="F4" s="9"/>
      <c r="G4" s="26"/>
      <c r="H4" s="26"/>
      <c r="I4" s="28"/>
      <c r="J4" s="28"/>
      <c r="K4" s="28"/>
      <c r="L4" s="28"/>
      <c r="M4" s="28"/>
      <c r="N4" s="28"/>
      <c r="O4" s="6"/>
    </row>
    <row r="5" spans="1:24" x14ac:dyDescent="0.3">
      <c r="A5" s="11" t="s">
        <v>3</v>
      </c>
      <c r="B5" s="12" t="s">
        <v>4</v>
      </c>
      <c r="C5" s="9"/>
      <c r="D5" s="9"/>
      <c r="E5" s="9"/>
      <c r="F5" s="9"/>
      <c r="G5" s="10"/>
      <c r="H5" s="10"/>
      <c r="I5" s="9"/>
      <c r="J5" s="9"/>
      <c r="K5" s="9"/>
      <c r="L5" s="9"/>
      <c r="M5" s="9"/>
      <c r="N5" s="9"/>
      <c r="O5" s="6"/>
    </row>
    <row r="6" spans="1:24" x14ac:dyDescent="0.3">
      <c r="A6" s="11"/>
      <c r="B6" s="12"/>
      <c r="C6" s="9"/>
      <c r="D6" s="9"/>
      <c r="E6" s="9"/>
      <c r="F6" s="9"/>
      <c r="G6" s="10"/>
      <c r="H6" s="10"/>
      <c r="I6" s="9"/>
      <c r="J6" s="9"/>
      <c r="K6" s="9"/>
      <c r="L6" s="9"/>
      <c r="M6" s="9"/>
      <c r="N6" s="9"/>
      <c r="O6" s="6"/>
    </row>
    <row r="7" spans="1:24" ht="18" customHeight="1" x14ac:dyDescent="0.3">
      <c r="A7" s="29" t="s">
        <v>5</v>
      </c>
      <c r="B7" s="31" t="s">
        <v>6</v>
      </c>
      <c r="C7" s="31" t="s">
        <v>7</v>
      </c>
      <c r="D7" s="34" t="s">
        <v>8</v>
      </c>
      <c r="E7" s="34"/>
      <c r="F7" s="34"/>
      <c r="G7" s="31" t="s">
        <v>9</v>
      </c>
      <c r="H7" s="34" t="s">
        <v>10</v>
      </c>
      <c r="I7" s="34"/>
      <c r="J7" s="34"/>
      <c r="K7" s="34"/>
      <c r="L7" s="34" t="s">
        <v>11</v>
      </c>
      <c r="M7" s="34"/>
      <c r="N7" s="34"/>
      <c r="O7" s="34"/>
    </row>
    <row r="8" spans="1:24" ht="18" customHeight="1" x14ac:dyDescent="0.3">
      <c r="A8" s="30"/>
      <c r="B8" s="32"/>
      <c r="C8" s="33"/>
      <c r="D8" s="13" t="s">
        <v>12</v>
      </c>
      <c r="E8" s="13" t="s">
        <v>13</v>
      </c>
      <c r="F8" s="13" t="s">
        <v>14</v>
      </c>
      <c r="G8" s="33"/>
      <c r="H8" s="13" t="s">
        <v>15</v>
      </c>
      <c r="I8" s="13" t="s">
        <v>16</v>
      </c>
      <c r="J8" s="13" t="s">
        <v>17</v>
      </c>
      <c r="K8" s="13" t="s">
        <v>18</v>
      </c>
      <c r="L8" s="13" t="s">
        <v>19</v>
      </c>
      <c r="M8" s="13" t="s">
        <v>20</v>
      </c>
      <c r="N8" s="13" t="s">
        <v>21</v>
      </c>
      <c r="O8" s="13" t="s">
        <v>22</v>
      </c>
      <c r="X8" s="14"/>
    </row>
    <row r="9" spans="1:24" ht="18" customHeight="1" x14ac:dyDescent="0.3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  <c r="H9" s="15">
        <v>8</v>
      </c>
      <c r="I9" s="15">
        <v>9</v>
      </c>
      <c r="J9" s="15">
        <v>10</v>
      </c>
      <c r="K9" s="15">
        <v>11</v>
      </c>
      <c r="L9" s="15">
        <v>12</v>
      </c>
      <c r="M9" s="15">
        <v>13</v>
      </c>
      <c r="N9" s="15">
        <v>14</v>
      </c>
      <c r="O9" s="15">
        <v>15</v>
      </c>
    </row>
    <row r="10" spans="1:24" ht="18" customHeight="1" x14ac:dyDescent="0.3">
      <c r="A10" s="35" t="s">
        <v>23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1:24" ht="18" customHeight="1" x14ac:dyDescent="0.3">
      <c r="A11" s="16" t="s">
        <v>24</v>
      </c>
      <c r="B11" s="17" t="s">
        <v>25</v>
      </c>
      <c r="C11" s="16">
        <v>70</v>
      </c>
      <c r="D11" s="18">
        <v>6.82</v>
      </c>
      <c r="E11" s="18">
        <v>5.41</v>
      </c>
      <c r="F11" s="18">
        <v>1.52</v>
      </c>
      <c r="G11" s="18">
        <v>80.83</v>
      </c>
      <c r="H11" s="18">
        <v>0.01</v>
      </c>
      <c r="I11" s="18">
        <v>0.26</v>
      </c>
      <c r="J11" s="16">
        <v>2</v>
      </c>
      <c r="K11" s="19">
        <v>2.2000000000000002</v>
      </c>
      <c r="L11" s="18">
        <v>31.07</v>
      </c>
      <c r="M11" s="18">
        <v>33.520000000000003</v>
      </c>
      <c r="N11" s="18">
        <v>7.93</v>
      </c>
      <c r="O11" s="18">
        <v>0.12</v>
      </c>
    </row>
    <row r="12" spans="1:24" ht="18" customHeight="1" x14ac:dyDescent="0.3">
      <c r="A12" s="16" t="s">
        <v>24</v>
      </c>
      <c r="B12" s="17" t="s">
        <v>26</v>
      </c>
      <c r="C12" s="16">
        <v>250</v>
      </c>
      <c r="D12" s="18">
        <v>10.19</v>
      </c>
      <c r="E12" s="18">
        <v>5.14</v>
      </c>
      <c r="F12" s="18">
        <v>39.340000000000003</v>
      </c>
      <c r="G12" s="18">
        <v>245.16</v>
      </c>
      <c r="H12" s="18">
        <v>0.28999999999999998</v>
      </c>
      <c r="I12" s="18">
        <v>3.06</v>
      </c>
      <c r="J12" s="19">
        <v>12.8</v>
      </c>
      <c r="K12" s="18">
        <v>0.68</v>
      </c>
      <c r="L12" s="18">
        <v>176.27</v>
      </c>
      <c r="M12" s="18">
        <v>283.89</v>
      </c>
      <c r="N12" s="16">
        <v>33</v>
      </c>
      <c r="O12" s="18">
        <v>2.09</v>
      </c>
    </row>
    <row r="13" spans="1:24" ht="18" customHeight="1" x14ac:dyDescent="0.3">
      <c r="A13" s="16" t="s">
        <v>24</v>
      </c>
      <c r="B13" s="17" t="s">
        <v>27</v>
      </c>
      <c r="C13" s="16">
        <v>200</v>
      </c>
      <c r="D13" s="18">
        <v>0.26</v>
      </c>
      <c r="E13" s="18">
        <v>0.03</v>
      </c>
      <c r="F13" s="18">
        <v>0.28000000000000003</v>
      </c>
      <c r="G13" s="19">
        <v>3.9</v>
      </c>
      <c r="H13" s="20"/>
      <c r="I13" s="19">
        <v>2.9</v>
      </c>
      <c r="J13" s="19">
        <v>0.5</v>
      </c>
      <c r="K13" s="18">
        <v>0.01</v>
      </c>
      <c r="L13" s="18">
        <v>7.75</v>
      </c>
      <c r="M13" s="18">
        <v>9.7799999999999994</v>
      </c>
      <c r="N13" s="18">
        <v>5.24</v>
      </c>
      <c r="O13" s="18">
        <v>0.86</v>
      </c>
    </row>
    <row r="14" spans="1:24" ht="18" customHeight="1" x14ac:dyDescent="0.3">
      <c r="A14" s="16"/>
      <c r="B14" s="17" t="s">
        <v>28</v>
      </c>
      <c r="C14" s="16">
        <v>35</v>
      </c>
      <c r="D14" s="18">
        <v>2.31</v>
      </c>
      <c r="E14" s="18">
        <v>0.42</v>
      </c>
      <c r="F14" s="19">
        <v>13.87</v>
      </c>
      <c r="G14" s="19">
        <v>69.3</v>
      </c>
      <c r="H14" s="18">
        <v>0.06</v>
      </c>
      <c r="I14" s="20"/>
      <c r="J14" s="20"/>
      <c r="K14" s="18">
        <v>0.49</v>
      </c>
      <c r="L14" s="19">
        <v>10.15</v>
      </c>
      <c r="M14" s="16">
        <v>52.5</v>
      </c>
      <c r="N14" s="19">
        <v>16.45</v>
      </c>
      <c r="O14" s="18">
        <v>1.37</v>
      </c>
    </row>
    <row r="15" spans="1:24" ht="18" customHeight="1" x14ac:dyDescent="0.3">
      <c r="A15" s="36" t="s">
        <v>29</v>
      </c>
      <c r="B15" s="36"/>
      <c r="C15" s="21">
        <f t="shared" ref="C15:O15" si="0">C11+C12+C13+C14</f>
        <v>555</v>
      </c>
      <c r="D15" s="21">
        <f t="shared" si="0"/>
        <v>19.579999999999998</v>
      </c>
      <c r="E15" s="21">
        <f t="shared" si="0"/>
        <v>11</v>
      </c>
      <c r="F15" s="21">
        <f t="shared" si="0"/>
        <v>55.010000000000005</v>
      </c>
      <c r="G15" s="21">
        <f t="shared" si="0"/>
        <v>399.19</v>
      </c>
      <c r="H15" s="21">
        <f t="shared" si="0"/>
        <v>0.36</v>
      </c>
      <c r="I15" s="21">
        <f t="shared" si="0"/>
        <v>6.2200000000000006</v>
      </c>
      <c r="J15" s="21">
        <f t="shared" si="0"/>
        <v>15.3</v>
      </c>
      <c r="K15" s="21">
        <f t="shared" si="0"/>
        <v>3.38</v>
      </c>
      <c r="L15" s="21">
        <f t="shared" si="0"/>
        <v>225.24</v>
      </c>
      <c r="M15" s="21">
        <f t="shared" si="0"/>
        <v>379.68999999999994</v>
      </c>
      <c r="N15" s="21">
        <f t="shared" si="0"/>
        <v>62.620000000000005</v>
      </c>
      <c r="O15" s="21">
        <f t="shared" si="0"/>
        <v>4.4399999999999995</v>
      </c>
    </row>
    <row r="16" spans="1:24" ht="18" customHeight="1" x14ac:dyDescent="0.3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</row>
    <row r="17" spans="1:15" ht="18" customHeight="1" x14ac:dyDescent="0.3">
      <c r="A17" s="35" t="s">
        <v>30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</row>
    <row r="18" spans="1:15" ht="18" customHeight="1" x14ac:dyDescent="0.3">
      <c r="A18" s="16" t="s">
        <v>24</v>
      </c>
      <c r="B18" s="17" t="s">
        <v>31</v>
      </c>
      <c r="C18" s="16">
        <v>60</v>
      </c>
      <c r="D18" s="18">
        <v>0.91</v>
      </c>
      <c r="E18" s="18">
        <v>5.1100000000000003</v>
      </c>
      <c r="F18" s="18">
        <v>4.8899999999999997</v>
      </c>
      <c r="G18" s="18">
        <v>69.52</v>
      </c>
      <c r="H18" s="18">
        <v>0.04</v>
      </c>
      <c r="I18" s="19">
        <v>6.1</v>
      </c>
      <c r="J18" s="18">
        <v>164.27</v>
      </c>
      <c r="K18" s="18">
        <v>2.29</v>
      </c>
      <c r="L18" s="18">
        <v>16.37</v>
      </c>
      <c r="M18" s="19">
        <v>27.6</v>
      </c>
      <c r="N18" s="18">
        <v>12.63</v>
      </c>
      <c r="O18" s="18">
        <v>0.52</v>
      </c>
    </row>
    <row r="19" spans="1:15" ht="18" customHeight="1" x14ac:dyDescent="0.3">
      <c r="A19" s="16" t="s">
        <v>24</v>
      </c>
      <c r="B19" s="17" t="s">
        <v>32</v>
      </c>
      <c r="C19" s="16">
        <v>220</v>
      </c>
      <c r="D19" s="18">
        <v>8.4600000000000009</v>
      </c>
      <c r="E19" s="18">
        <v>5.5500000000000007</v>
      </c>
      <c r="F19" s="18">
        <v>13.73</v>
      </c>
      <c r="G19" s="18">
        <v>139.16</v>
      </c>
      <c r="H19" s="18">
        <v>0.32</v>
      </c>
      <c r="I19" s="18">
        <v>14.58</v>
      </c>
      <c r="J19" s="19">
        <v>182.4</v>
      </c>
      <c r="K19" s="18">
        <v>1.06</v>
      </c>
      <c r="L19" s="18">
        <v>21.14</v>
      </c>
      <c r="M19" s="18">
        <v>121.85999999999999</v>
      </c>
      <c r="N19" s="18">
        <v>29.73</v>
      </c>
      <c r="O19" s="19">
        <v>1.77</v>
      </c>
    </row>
    <row r="20" spans="1:15" ht="18" customHeight="1" x14ac:dyDescent="0.3">
      <c r="A20" s="16" t="s">
        <v>24</v>
      </c>
      <c r="B20" s="17" t="s">
        <v>33</v>
      </c>
      <c r="C20" s="16">
        <v>90</v>
      </c>
      <c r="D20" s="18">
        <v>12.92</v>
      </c>
      <c r="E20" s="18">
        <v>8.06</v>
      </c>
      <c r="F20" s="18">
        <v>7.99</v>
      </c>
      <c r="G20" s="18">
        <v>156.47999999999999</v>
      </c>
      <c r="H20" s="18">
        <v>0.44</v>
      </c>
      <c r="I20" s="19">
        <v>2.8</v>
      </c>
      <c r="J20" s="20"/>
      <c r="K20" s="18">
        <v>1.03</v>
      </c>
      <c r="L20" s="18">
        <v>13.08</v>
      </c>
      <c r="M20" s="18">
        <v>140.79</v>
      </c>
      <c r="N20" s="18">
        <v>19.670000000000002</v>
      </c>
      <c r="O20" s="18">
        <v>2.29</v>
      </c>
    </row>
    <row r="21" spans="1:15" ht="18" customHeight="1" x14ac:dyDescent="0.3">
      <c r="A21" s="16" t="s">
        <v>24</v>
      </c>
      <c r="B21" s="17" t="s">
        <v>34</v>
      </c>
      <c r="C21" s="16">
        <v>150</v>
      </c>
      <c r="D21" s="18">
        <v>3.62</v>
      </c>
      <c r="E21" s="18">
        <v>5.45</v>
      </c>
      <c r="F21" s="18">
        <v>17.28</v>
      </c>
      <c r="G21" s="18">
        <v>134.25</v>
      </c>
      <c r="H21" s="18">
        <v>0.26</v>
      </c>
      <c r="I21" s="19">
        <v>49.7</v>
      </c>
      <c r="J21" s="18">
        <v>403.63</v>
      </c>
      <c r="K21" s="18">
        <v>2.48</v>
      </c>
      <c r="L21" s="18">
        <v>43.69</v>
      </c>
      <c r="M21" s="19">
        <v>95.8</v>
      </c>
      <c r="N21" s="18">
        <v>40.04</v>
      </c>
      <c r="O21" s="18">
        <v>1.81</v>
      </c>
    </row>
    <row r="22" spans="1:15" ht="18" customHeight="1" x14ac:dyDescent="0.3">
      <c r="A22" s="16" t="s">
        <v>24</v>
      </c>
      <c r="B22" s="17" t="s">
        <v>35</v>
      </c>
      <c r="C22" s="16">
        <v>200</v>
      </c>
      <c r="D22" s="18">
        <v>0.37</v>
      </c>
      <c r="E22" s="18">
        <v>0.02</v>
      </c>
      <c r="F22" s="18">
        <v>10.039999999999999</v>
      </c>
      <c r="G22" s="18">
        <v>43.01</v>
      </c>
      <c r="H22" s="20"/>
      <c r="I22" s="18">
        <v>0.34</v>
      </c>
      <c r="J22" s="18">
        <v>0.51</v>
      </c>
      <c r="K22" s="18">
        <v>0.17</v>
      </c>
      <c r="L22" s="18">
        <v>18.87</v>
      </c>
      <c r="M22" s="18">
        <v>13.09</v>
      </c>
      <c r="N22" s="19">
        <v>5.0999999999999996</v>
      </c>
      <c r="O22" s="18">
        <v>1.02</v>
      </c>
    </row>
    <row r="23" spans="1:15" ht="18" customHeight="1" x14ac:dyDescent="0.3">
      <c r="A23" s="16"/>
      <c r="B23" s="17" t="s">
        <v>36</v>
      </c>
      <c r="C23" s="16">
        <v>45</v>
      </c>
      <c r="D23" s="18">
        <v>2.21</v>
      </c>
      <c r="E23" s="18">
        <v>0.45</v>
      </c>
      <c r="F23" s="18">
        <v>20.16</v>
      </c>
      <c r="G23" s="19">
        <v>94.5</v>
      </c>
      <c r="H23" s="18">
        <v>0.04</v>
      </c>
      <c r="I23" s="20"/>
      <c r="J23" s="20"/>
      <c r="K23" s="18">
        <v>0.32</v>
      </c>
      <c r="L23" s="19">
        <v>8.1</v>
      </c>
      <c r="M23" s="19">
        <v>41.4</v>
      </c>
      <c r="N23" s="16">
        <v>9</v>
      </c>
      <c r="O23" s="18">
        <v>1.31</v>
      </c>
    </row>
    <row r="24" spans="1:15" ht="18" customHeight="1" x14ac:dyDescent="0.3">
      <c r="A24" s="36" t="s">
        <v>37</v>
      </c>
      <c r="B24" s="36"/>
      <c r="C24" s="21">
        <f t="shared" ref="C24:O24" si="1">C18+C19+C20+C21+C22+C23</f>
        <v>765</v>
      </c>
      <c r="D24" s="21">
        <f t="shared" si="1"/>
        <v>28.490000000000002</v>
      </c>
      <c r="E24" s="21">
        <f t="shared" si="1"/>
        <v>24.639999999999997</v>
      </c>
      <c r="F24" s="21">
        <f t="shared" si="1"/>
        <v>74.09</v>
      </c>
      <c r="G24" s="21">
        <f t="shared" si="1"/>
        <v>636.91999999999996</v>
      </c>
      <c r="H24" s="21">
        <f t="shared" si="1"/>
        <v>1.1000000000000001</v>
      </c>
      <c r="I24" s="21">
        <f t="shared" si="1"/>
        <v>73.52000000000001</v>
      </c>
      <c r="J24" s="21">
        <f t="shared" si="1"/>
        <v>750.81</v>
      </c>
      <c r="K24" s="21">
        <f t="shared" si="1"/>
        <v>7.35</v>
      </c>
      <c r="L24" s="21">
        <f t="shared" si="1"/>
        <v>121.25</v>
      </c>
      <c r="M24" s="21">
        <f t="shared" si="1"/>
        <v>440.53999999999996</v>
      </c>
      <c r="N24" s="21">
        <f t="shared" si="1"/>
        <v>116.16999999999999</v>
      </c>
      <c r="O24" s="21">
        <f t="shared" si="1"/>
        <v>8.7200000000000006</v>
      </c>
    </row>
    <row r="25" spans="1:15" ht="18" customHeight="1" x14ac:dyDescent="0.3">
      <c r="A25" s="35" t="s">
        <v>38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</row>
    <row r="26" spans="1:15" ht="18" customHeight="1" x14ac:dyDescent="0.3">
      <c r="A26" s="16" t="s">
        <v>24</v>
      </c>
      <c r="B26" s="17" t="s">
        <v>39</v>
      </c>
      <c r="C26" s="16">
        <v>150</v>
      </c>
      <c r="D26" s="19">
        <v>0.6</v>
      </c>
      <c r="E26" s="19">
        <v>0.6</v>
      </c>
      <c r="F26" s="19">
        <v>14.7</v>
      </c>
      <c r="G26" s="19">
        <v>70.5</v>
      </c>
      <c r="H26" s="18">
        <v>0.05</v>
      </c>
      <c r="I26" s="16">
        <v>15</v>
      </c>
      <c r="J26" s="19">
        <v>7.5</v>
      </c>
      <c r="K26" s="19">
        <v>0.3</v>
      </c>
      <c r="L26" s="16">
        <v>24</v>
      </c>
      <c r="M26" s="19">
        <v>16.5</v>
      </c>
      <c r="N26" s="19">
        <v>13.5</v>
      </c>
      <c r="O26" s="19">
        <v>3.3</v>
      </c>
    </row>
    <row r="27" spans="1:15" ht="18" customHeight="1" x14ac:dyDescent="0.3">
      <c r="A27" s="16"/>
      <c r="B27" s="17" t="s">
        <v>40</v>
      </c>
      <c r="C27" s="16">
        <v>200</v>
      </c>
      <c r="D27" s="16">
        <v>6</v>
      </c>
      <c r="E27" s="16">
        <v>2</v>
      </c>
      <c r="F27" s="16">
        <v>8</v>
      </c>
      <c r="G27" s="16">
        <v>80</v>
      </c>
      <c r="H27" s="18">
        <v>0.08</v>
      </c>
      <c r="I27" s="19">
        <v>1.4</v>
      </c>
      <c r="J27" s="20"/>
      <c r="K27" s="20"/>
      <c r="L27" s="16">
        <v>240</v>
      </c>
      <c r="M27" s="16">
        <v>180</v>
      </c>
      <c r="N27" s="16">
        <v>28</v>
      </c>
      <c r="O27" s="19">
        <v>0.2</v>
      </c>
    </row>
    <row r="28" spans="1:15" ht="18" customHeight="1" x14ac:dyDescent="0.3">
      <c r="A28" s="36" t="s">
        <v>41</v>
      </c>
      <c r="B28" s="36"/>
      <c r="C28" s="15">
        <f t="shared" ref="C28:O28" si="2">C26+C27</f>
        <v>350</v>
      </c>
      <c r="D28" s="15">
        <f t="shared" si="2"/>
        <v>6.6</v>
      </c>
      <c r="E28" s="15">
        <f t="shared" si="2"/>
        <v>2.6</v>
      </c>
      <c r="F28" s="15">
        <f t="shared" si="2"/>
        <v>22.7</v>
      </c>
      <c r="G28" s="15">
        <f t="shared" si="2"/>
        <v>150.5</v>
      </c>
      <c r="H28" s="15">
        <f t="shared" si="2"/>
        <v>0.13</v>
      </c>
      <c r="I28" s="15">
        <f t="shared" si="2"/>
        <v>16.399999999999999</v>
      </c>
      <c r="J28" s="15">
        <f t="shared" si="2"/>
        <v>7.5</v>
      </c>
      <c r="K28" s="15">
        <f t="shared" si="2"/>
        <v>0.3</v>
      </c>
      <c r="L28" s="15">
        <f t="shared" si="2"/>
        <v>264</v>
      </c>
      <c r="M28" s="15">
        <f t="shared" si="2"/>
        <v>196.5</v>
      </c>
      <c r="N28" s="15">
        <f t="shared" si="2"/>
        <v>41.5</v>
      </c>
      <c r="O28" s="15">
        <f t="shared" si="2"/>
        <v>3.5</v>
      </c>
    </row>
    <row r="29" spans="1:15" ht="18" customHeight="1" x14ac:dyDescent="0.3">
      <c r="A29" s="36" t="s">
        <v>42</v>
      </c>
      <c r="B29" s="36"/>
      <c r="C29" s="22">
        <f t="shared" ref="C29:O29" si="3">C15+C24+C28</f>
        <v>1670</v>
      </c>
      <c r="D29" s="22">
        <f t="shared" si="3"/>
        <v>54.67</v>
      </c>
      <c r="E29" s="22">
        <f t="shared" si="3"/>
        <v>38.24</v>
      </c>
      <c r="F29" s="22">
        <f t="shared" si="3"/>
        <v>151.80000000000001</v>
      </c>
      <c r="G29" s="22">
        <f t="shared" si="3"/>
        <v>1186.6099999999999</v>
      </c>
      <c r="H29" s="22">
        <f t="shared" si="3"/>
        <v>1.5899999999999999</v>
      </c>
      <c r="I29" s="22">
        <f t="shared" si="3"/>
        <v>96.140000000000015</v>
      </c>
      <c r="J29" s="22">
        <f t="shared" si="3"/>
        <v>773.6099999999999</v>
      </c>
      <c r="K29" s="22">
        <f t="shared" si="3"/>
        <v>11.030000000000001</v>
      </c>
      <c r="L29" s="22">
        <f t="shared" si="3"/>
        <v>610.49</v>
      </c>
      <c r="M29" s="22">
        <f t="shared" si="3"/>
        <v>1016.7299999999999</v>
      </c>
      <c r="N29" s="22">
        <f t="shared" si="3"/>
        <v>220.29</v>
      </c>
      <c r="O29" s="22">
        <f t="shared" si="3"/>
        <v>16.66</v>
      </c>
    </row>
    <row r="30" spans="1:15" ht="18" customHeight="1" x14ac:dyDescent="0.3">
      <c r="A30" s="7" t="s">
        <v>1</v>
      </c>
      <c r="B30" s="8" t="s">
        <v>2</v>
      </c>
      <c r="C30" s="9"/>
      <c r="D30" s="9"/>
      <c r="E30" s="9"/>
      <c r="F30" s="9"/>
      <c r="G30" s="26"/>
      <c r="H30" s="26"/>
      <c r="I30" s="27"/>
      <c r="J30" s="27"/>
      <c r="K30" s="27"/>
      <c r="L30" s="27"/>
      <c r="M30" s="27"/>
      <c r="N30" s="27"/>
      <c r="O30" s="6"/>
    </row>
    <row r="31" spans="1:15" ht="18" customHeight="1" x14ac:dyDescent="0.3">
      <c r="A31" s="7"/>
      <c r="B31" s="8"/>
      <c r="C31" s="9"/>
      <c r="D31" s="9"/>
      <c r="E31" s="9"/>
      <c r="F31" s="9"/>
      <c r="G31" s="26"/>
      <c r="H31" s="26"/>
      <c r="I31" s="28"/>
      <c r="J31" s="28"/>
      <c r="K31" s="28"/>
      <c r="L31" s="28"/>
      <c r="M31" s="28"/>
      <c r="N31" s="28"/>
      <c r="O31" s="6"/>
    </row>
    <row r="32" spans="1:15" ht="18" customHeight="1" x14ac:dyDescent="0.3">
      <c r="A32" s="11" t="s">
        <v>43</v>
      </c>
      <c r="B32" s="12" t="s">
        <v>44</v>
      </c>
      <c r="C32" s="9"/>
      <c r="D32" s="9"/>
      <c r="E32" s="9"/>
      <c r="F32" s="9"/>
      <c r="G32" s="10"/>
      <c r="H32" s="10"/>
      <c r="I32" s="9"/>
      <c r="J32" s="9"/>
      <c r="K32" s="9"/>
      <c r="L32" s="9"/>
      <c r="M32" s="9"/>
      <c r="N32" s="9"/>
      <c r="O32" s="6"/>
    </row>
    <row r="33" spans="1:15" ht="18" customHeight="1" x14ac:dyDescent="0.3">
      <c r="A33" s="11" t="s">
        <v>45</v>
      </c>
      <c r="B33" s="12"/>
      <c r="C33" s="9"/>
      <c r="D33" s="9"/>
      <c r="E33" s="9"/>
      <c r="F33" s="9"/>
      <c r="G33" s="10"/>
      <c r="H33" s="10"/>
      <c r="I33" s="9"/>
      <c r="J33" s="9"/>
      <c r="K33" s="9"/>
      <c r="L33" s="9"/>
      <c r="M33" s="9"/>
      <c r="N33" s="9"/>
      <c r="O33" s="6"/>
    </row>
    <row r="34" spans="1:15" ht="18" customHeight="1" x14ac:dyDescent="0.3">
      <c r="A34" s="29" t="s">
        <v>5</v>
      </c>
      <c r="B34" s="31" t="s">
        <v>6</v>
      </c>
      <c r="C34" s="31" t="s">
        <v>7</v>
      </c>
      <c r="D34" s="34" t="s">
        <v>8</v>
      </c>
      <c r="E34" s="34"/>
      <c r="F34" s="34"/>
      <c r="G34" s="31" t="s">
        <v>9</v>
      </c>
      <c r="H34" s="34" t="s">
        <v>10</v>
      </c>
      <c r="I34" s="34"/>
      <c r="J34" s="34"/>
      <c r="K34" s="34"/>
      <c r="L34" s="34" t="s">
        <v>11</v>
      </c>
      <c r="M34" s="34"/>
      <c r="N34" s="34"/>
      <c r="O34" s="34"/>
    </row>
    <row r="35" spans="1:15" ht="18" customHeight="1" x14ac:dyDescent="0.3">
      <c r="A35" s="30"/>
      <c r="B35" s="32"/>
      <c r="C35" s="33"/>
      <c r="D35" s="13" t="s">
        <v>12</v>
      </c>
      <c r="E35" s="13" t="s">
        <v>13</v>
      </c>
      <c r="F35" s="13" t="s">
        <v>14</v>
      </c>
      <c r="G35" s="33"/>
      <c r="H35" s="13" t="s">
        <v>15</v>
      </c>
      <c r="I35" s="13" t="s">
        <v>16</v>
      </c>
      <c r="J35" s="13" t="s">
        <v>17</v>
      </c>
      <c r="K35" s="13" t="s">
        <v>18</v>
      </c>
      <c r="L35" s="13" t="s">
        <v>19</v>
      </c>
      <c r="M35" s="13" t="s">
        <v>20</v>
      </c>
      <c r="N35" s="13" t="s">
        <v>21</v>
      </c>
      <c r="O35" s="13" t="s">
        <v>22</v>
      </c>
    </row>
    <row r="36" spans="1:15" ht="18" customHeight="1" x14ac:dyDescent="0.3">
      <c r="A36" s="15">
        <v>1</v>
      </c>
      <c r="B36" s="15">
        <v>2</v>
      </c>
      <c r="C36" s="15">
        <v>3</v>
      </c>
      <c r="D36" s="15">
        <v>4</v>
      </c>
      <c r="E36" s="15">
        <v>5</v>
      </c>
      <c r="F36" s="15">
        <v>6</v>
      </c>
      <c r="G36" s="15">
        <v>7</v>
      </c>
      <c r="H36" s="15">
        <v>8</v>
      </c>
      <c r="I36" s="15">
        <v>9</v>
      </c>
      <c r="J36" s="15">
        <v>10</v>
      </c>
      <c r="K36" s="15">
        <v>11</v>
      </c>
      <c r="L36" s="15">
        <v>12</v>
      </c>
      <c r="M36" s="15">
        <v>13</v>
      </c>
      <c r="N36" s="15">
        <v>14</v>
      </c>
      <c r="O36" s="15">
        <v>15</v>
      </c>
    </row>
    <row r="37" spans="1:15" ht="18" customHeight="1" x14ac:dyDescent="0.3">
      <c r="A37" s="35" t="s">
        <v>23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</row>
    <row r="38" spans="1:15" ht="18" customHeight="1" x14ac:dyDescent="0.3">
      <c r="A38" s="16" t="s">
        <v>24</v>
      </c>
      <c r="B38" s="17" t="s">
        <v>46</v>
      </c>
      <c r="C38" s="16">
        <v>125</v>
      </c>
      <c r="D38" s="18">
        <v>14.86</v>
      </c>
      <c r="E38" s="18">
        <v>9.18</v>
      </c>
      <c r="F38" s="18">
        <v>3.26</v>
      </c>
      <c r="G38" s="18">
        <v>155.08000000000001</v>
      </c>
      <c r="H38" s="18">
        <v>0.52</v>
      </c>
      <c r="I38" s="18">
        <v>4.38</v>
      </c>
      <c r="J38" s="20"/>
      <c r="K38" s="18">
        <v>0.95</v>
      </c>
      <c r="L38" s="18">
        <v>13.27</v>
      </c>
      <c r="M38" s="18">
        <v>160.03</v>
      </c>
      <c r="N38" s="18">
        <v>23.88</v>
      </c>
      <c r="O38" s="18">
        <v>2.3199999999999998</v>
      </c>
    </row>
    <row r="39" spans="1:15" ht="18" customHeight="1" x14ac:dyDescent="0.3">
      <c r="A39" s="16" t="s">
        <v>24</v>
      </c>
      <c r="B39" s="17" t="s">
        <v>47</v>
      </c>
      <c r="C39" s="16">
        <v>150</v>
      </c>
      <c r="D39" s="18">
        <v>6.59</v>
      </c>
      <c r="E39" s="18">
        <v>5.34</v>
      </c>
      <c r="F39" s="18">
        <v>29.76</v>
      </c>
      <c r="G39" s="18">
        <v>193.21</v>
      </c>
      <c r="H39" s="18">
        <v>0.22</v>
      </c>
      <c r="I39" s="20"/>
      <c r="J39" s="19">
        <v>23.54</v>
      </c>
      <c r="K39" s="18">
        <v>0.47</v>
      </c>
      <c r="L39" s="19">
        <v>13.44</v>
      </c>
      <c r="M39" s="18">
        <v>156.84</v>
      </c>
      <c r="N39" s="18">
        <v>104.14</v>
      </c>
      <c r="O39" s="19">
        <v>3.51</v>
      </c>
    </row>
    <row r="40" spans="1:15" ht="18" customHeight="1" x14ac:dyDescent="0.3">
      <c r="A40" s="16" t="s">
        <v>24</v>
      </c>
      <c r="B40" s="17" t="s">
        <v>48</v>
      </c>
      <c r="C40" s="16">
        <v>250</v>
      </c>
      <c r="D40" s="18">
        <v>0.31</v>
      </c>
      <c r="E40" s="19">
        <v>0.1</v>
      </c>
      <c r="F40" s="18">
        <v>1.31</v>
      </c>
      <c r="G40" s="18">
        <v>8.42</v>
      </c>
      <c r="H40" s="20"/>
      <c r="I40" s="18">
        <v>2.35</v>
      </c>
      <c r="J40" s="19">
        <v>1.7</v>
      </c>
      <c r="K40" s="18">
        <v>0.15</v>
      </c>
      <c r="L40" s="19">
        <v>8.6999999999999993</v>
      </c>
      <c r="M40" s="18">
        <v>10.64</v>
      </c>
      <c r="N40" s="18">
        <v>5.45</v>
      </c>
      <c r="O40" s="18">
        <v>0.88</v>
      </c>
    </row>
    <row r="41" spans="1:15" ht="18" customHeight="1" x14ac:dyDescent="0.3">
      <c r="A41" s="16"/>
      <c r="B41" s="17" t="s">
        <v>28</v>
      </c>
      <c r="C41" s="16">
        <v>35</v>
      </c>
      <c r="D41" s="18">
        <v>2.31</v>
      </c>
      <c r="E41" s="18">
        <v>0.42</v>
      </c>
      <c r="F41" s="18">
        <v>13.87</v>
      </c>
      <c r="G41" s="19">
        <v>69.3</v>
      </c>
      <c r="H41" s="18">
        <v>0.06</v>
      </c>
      <c r="I41" s="20"/>
      <c r="J41" s="20"/>
      <c r="K41" s="18">
        <v>0.49</v>
      </c>
      <c r="L41" s="18">
        <v>10.15</v>
      </c>
      <c r="M41" s="19">
        <v>52.5</v>
      </c>
      <c r="N41" s="18">
        <v>16.45</v>
      </c>
      <c r="O41" s="18">
        <v>1.37</v>
      </c>
    </row>
    <row r="42" spans="1:15" ht="18" customHeight="1" x14ac:dyDescent="0.3">
      <c r="A42" s="36" t="s">
        <v>29</v>
      </c>
      <c r="B42" s="36"/>
      <c r="C42" s="15">
        <f t="shared" ref="C42:O42" si="4">C38+C39+C40+C41</f>
        <v>560</v>
      </c>
      <c r="D42" s="21">
        <f t="shared" si="4"/>
        <v>24.069999999999997</v>
      </c>
      <c r="E42" s="21">
        <f t="shared" si="4"/>
        <v>15.04</v>
      </c>
      <c r="F42" s="21">
        <f t="shared" si="4"/>
        <v>48.2</v>
      </c>
      <c r="G42" s="21">
        <f t="shared" si="4"/>
        <v>426.01000000000005</v>
      </c>
      <c r="H42" s="21">
        <f t="shared" si="4"/>
        <v>0.8</v>
      </c>
      <c r="I42" s="21">
        <f t="shared" si="4"/>
        <v>6.73</v>
      </c>
      <c r="J42" s="21">
        <f t="shared" si="4"/>
        <v>25.24</v>
      </c>
      <c r="K42" s="21">
        <f t="shared" si="4"/>
        <v>2.0599999999999996</v>
      </c>
      <c r="L42" s="21">
        <f t="shared" si="4"/>
        <v>45.559999999999995</v>
      </c>
      <c r="M42" s="21">
        <f t="shared" si="4"/>
        <v>380.01</v>
      </c>
      <c r="N42" s="21">
        <f t="shared" si="4"/>
        <v>149.91999999999999</v>
      </c>
      <c r="O42" s="21">
        <f t="shared" si="4"/>
        <v>8.08</v>
      </c>
    </row>
    <row r="43" spans="1:15" ht="18" customHeight="1" x14ac:dyDescent="0.3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</row>
    <row r="44" spans="1:15" ht="18" customHeight="1" x14ac:dyDescent="0.3">
      <c r="A44" s="35" t="s">
        <v>30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</row>
    <row r="45" spans="1:15" ht="18" customHeight="1" x14ac:dyDescent="0.3">
      <c r="A45" s="16" t="s">
        <v>24</v>
      </c>
      <c r="B45" s="17" t="s">
        <v>49</v>
      </c>
      <c r="C45" s="16">
        <v>60</v>
      </c>
      <c r="D45" s="16">
        <v>1</v>
      </c>
      <c r="E45" s="18">
        <v>5.08</v>
      </c>
      <c r="F45" s="19">
        <v>2.2000000000000002</v>
      </c>
      <c r="G45" s="18">
        <v>59.53</v>
      </c>
      <c r="H45" s="18">
        <v>0.03</v>
      </c>
      <c r="I45" s="19">
        <v>28.1</v>
      </c>
      <c r="J45" s="18">
        <v>97.34</v>
      </c>
      <c r="K45" s="18">
        <v>2.5099999999999998</v>
      </c>
      <c r="L45" s="18">
        <v>30.48</v>
      </c>
      <c r="M45" s="18">
        <v>24.01</v>
      </c>
      <c r="N45" s="18">
        <v>13.79</v>
      </c>
      <c r="O45" s="18">
        <v>0.62</v>
      </c>
    </row>
    <row r="46" spans="1:15" ht="18" customHeight="1" x14ac:dyDescent="0.3">
      <c r="A46" s="16" t="s">
        <v>24</v>
      </c>
      <c r="B46" s="17" t="s">
        <v>50</v>
      </c>
      <c r="C46" s="16">
        <v>220</v>
      </c>
      <c r="D46" s="18">
        <v>6.45</v>
      </c>
      <c r="E46" s="18">
        <v>3.17</v>
      </c>
      <c r="F46" s="18">
        <v>14.45</v>
      </c>
      <c r="G46" s="18">
        <v>112.44</v>
      </c>
      <c r="H46" s="18">
        <v>0.13</v>
      </c>
      <c r="I46" s="18">
        <v>17.440000000000001</v>
      </c>
      <c r="J46" s="19">
        <v>162.4</v>
      </c>
      <c r="K46" s="18">
        <v>1.1399999999999999</v>
      </c>
      <c r="L46" s="18">
        <v>22.62</v>
      </c>
      <c r="M46" s="18">
        <v>105.37</v>
      </c>
      <c r="N46" s="18">
        <v>29.16</v>
      </c>
      <c r="O46" s="18">
        <v>1.33</v>
      </c>
    </row>
    <row r="47" spans="1:15" ht="18" customHeight="1" x14ac:dyDescent="0.3">
      <c r="A47" s="16" t="s">
        <v>24</v>
      </c>
      <c r="B47" s="17" t="s">
        <v>51</v>
      </c>
      <c r="C47" s="16">
        <v>90</v>
      </c>
      <c r="D47" s="18">
        <v>20.77</v>
      </c>
      <c r="E47" s="18">
        <v>9.67</v>
      </c>
      <c r="F47" s="19">
        <v>9.1</v>
      </c>
      <c r="G47" s="18">
        <v>207.03</v>
      </c>
      <c r="H47" s="18">
        <v>0.18</v>
      </c>
      <c r="I47" s="16">
        <v>6</v>
      </c>
      <c r="J47" s="16">
        <v>12</v>
      </c>
      <c r="K47" s="18">
        <v>3.99</v>
      </c>
      <c r="L47" s="18">
        <v>69.510000000000005</v>
      </c>
      <c r="M47" s="18">
        <v>344.83</v>
      </c>
      <c r="N47" s="18">
        <v>81.52</v>
      </c>
      <c r="O47" s="18">
        <v>1.66</v>
      </c>
    </row>
    <row r="48" spans="1:15" ht="18" customHeight="1" x14ac:dyDescent="0.3">
      <c r="A48" s="16" t="s">
        <v>24</v>
      </c>
      <c r="B48" s="17" t="s">
        <v>52</v>
      </c>
      <c r="C48" s="16">
        <v>150</v>
      </c>
      <c r="D48" s="19">
        <v>4.7</v>
      </c>
      <c r="E48" s="18">
        <v>0.61</v>
      </c>
      <c r="F48" s="18">
        <v>30.74</v>
      </c>
      <c r="G48" s="18">
        <v>147.11000000000001</v>
      </c>
      <c r="H48" s="18">
        <v>0.13</v>
      </c>
      <c r="I48" s="20"/>
      <c r="J48" s="20"/>
      <c r="K48" s="18">
        <v>0.71</v>
      </c>
      <c r="L48" s="18">
        <v>39.81</v>
      </c>
      <c r="M48" s="18">
        <v>161.66</v>
      </c>
      <c r="N48" s="18">
        <v>23.63</v>
      </c>
      <c r="O48" s="18">
        <v>0.86</v>
      </c>
    </row>
    <row r="49" spans="1:15" ht="18" customHeight="1" x14ac:dyDescent="0.3">
      <c r="A49" s="16" t="s">
        <v>24</v>
      </c>
      <c r="B49" s="17" t="s">
        <v>53</v>
      </c>
      <c r="C49" s="16">
        <v>200</v>
      </c>
      <c r="D49" s="18">
        <v>0.16</v>
      </c>
      <c r="E49" s="18">
        <v>0.04</v>
      </c>
      <c r="F49" s="18">
        <v>2.13</v>
      </c>
      <c r="G49" s="19">
        <v>10.4</v>
      </c>
      <c r="H49" s="18">
        <v>0.01</v>
      </c>
      <c r="I49" s="16">
        <v>3</v>
      </c>
      <c r="J49" s="20"/>
      <c r="K49" s="18">
        <v>0.06</v>
      </c>
      <c r="L49" s="19">
        <v>7.4</v>
      </c>
      <c r="M49" s="16">
        <v>6</v>
      </c>
      <c r="N49" s="19">
        <v>5.2</v>
      </c>
      <c r="O49" s="19">
        <v>0.1</v>
      </c>
    </row>
    <row r="50" spans="1:15" ht="18" customHeight="1" x14ac:dyDescent="0.3">
      <c r="A50" s="16"/>
      <c r="B50" s="17" t="s">
        <v>36</v>
      </c>
      <c r="C50" s="16">
        <v>45</v>
      </c>
      <c r="D50" s="18">
        <v>2.21</v>
      </c>
      <c r="E50" s="18">
        <v>0.45</v>
      </c>
      <c r="F50" s="18">
        <v>20.16</v>
      </c>
      <c r="G50" s="19">
        <v>94.5</v>
      </c>
      <c r="H50" s="18">
        <v>0.04</v>
      </c>
      <c r="I50" s="20"/>
      <c r="J50" s="20"/>
      <c r="K50" s="18">
        <v>0.32</v>
      </c>
      <c r="L50" s="19">
        <v>8.1</v>
      </c>
      <c r="M50" s="19">
        <v>41.4</v>
      </c>
      <c r="N50" s="16">
        <v>9</v>
      </c>
      <c r="O50" s="18">
        <v>1.31</v>
      </c>
    </row>
    <row r="51" spans="1:15" ht="18" customHeight="1" x14ac:dyDescent="0.3">
      <c r="A51" s="36" t="s">
        <v>37</v>
      </c>
      <c r="B51" s="36"/>
      <c r="C51" s="15">
        <f t="shared" ref="C51:O51" si="5">C45+C46+C47+C48+C49+C50</f>
        <v>765</v>
      </c>
      <c r="D51" s="23">
        <f t="shared" si="5"/>
        <v>35.29</v>
      </c>
      <c r="E51" s="23">
        <f t="shared" si="5"/>
        <v>19.02</v>
      </c>
      <c r="F51" s="23">
        <f t="shared" si="5"/>
        <v>78.78</v>
      </c>
      <c r="G51" s="23">
        <f t="shared" si="5"/>
        <v>631.01</v>
      </c>
      <c r="H51" s="23">
        <f t="shared" si="5"/>
        <v>0.52</v>
      </c>
      <c r="I51" s="23">
        <f t="shared" si="5"/>
        <v>54.540000000000006</v>
      </c>
      <c r="J51" s="23">
        <f t="shared" si="5"/>
        <v>271.74</v>
      </c>
      <c r="K51" s="23">
        <f t="shared" si="5"/>
        <v>8.73</v>
      </c>
      <c r="L51" s="23">
        <f t="shared" si="5"/>
        <v>177.92000000000002</v>
      </c>
      <c r="M51" s="23">
        <f t="shared" si="5"/>
        <v>683.27</v>
      </c>
      <c r="N51" s="23">
        <f t="shared" si="5"/>
        <v>162.29999999999998</v>
      </c>
      <c r="O51" s="23">
        <f t="shared" si="5"/>
        <v>5.8800000000000008</v>
      </c>
    </row>
    <row r="52" spans="1:15" ht="18" customHeight="1" x14ac:dyDescent="0.3">
      <c r="A52" s="35" t="s">
        <v>38</v>
      </c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</row>
    <row r="53" spans="1:15" ht="18" customHeight="1" x14ac:dyDescent="0.3">
      <c r="A53" s="16" t="s">
        <v>24</v>
      </c>
      <c r="B53" s="17" t="s">
        <v>39</v>
      </c>
      <c r="C53" s="16">
        <v>150</v>
      </c>
      <c r="D53" s="19">
        <v>0.6</v>
      </c>
      <c r="E53" s="19">
        <v>0.6</v>
      </c>
      <c r="F53" s="19">
        <v>14.7</v>
      </c>
      <c r="G53" s="19">
        <v>70.5</v>
      </c>
      <c r="H53" s="18">
        <v>0.05</v>
      </c>
      <c r="I53" s="16">
        <v>15</v>
      </c>
      <c r="J53" s="19">
        <v>7.5</v>
      </c>
      <c r="K53" s="19">
        <v>0.3</v>
      </c>
      <c r="L53" s="16">
        <v>24</v>
      </c>
      <c r="M53" s="19">
        <v>16.5</v>
      </c>
      <c r="N53" s="19">
        <v>13.5</v>
      </c>
      <c r="O53" s="19">
        <v>3.3</v>
      </c>
    </row>
    <row r="54" spans="1:15" ht="18" customHeight="1" x14ac:dyDescent="0.3">
      <c r="A54" s="16"/>
      <c r="B54" s="17" t="s">
        <v>40</v>
      </c>
      <c r="C54" s="16">
        <v>200</v>
      </c>
      <c r="D54" s="16">
        <v>6</v>
      </c>
      <c r="E54" s="16">
        <v>2</v>
      </c>
      <c r="F54" s="16">
        <v>8</v>
      </c>
      <c r="G54" s="16">
        <v>80</v>
      </c>
      <c r="H54" s="18">
        <v>0.08</v>
      </c>
      <c r="I54" s="19">
        <v>1.4</v>
      </c>
      <c r="J54" s="20"/>
      <c r="K54" s="20"/>
      <c r="L54" s="16">
        <v>240</v>
      </c>
      <c r="M54" s="16">
        <v>180</v>
      </c>
      <c r="N54" s="16">
        <v>28</v>
      </c>
      <c r="O54" s="19">
        <v>0.2</v>
      </c>
    </row>
    <row r="55" spans="1:15" ht="18" customHeight="1" x14ac:dyDescent="0.3">
      <c r="A55" s="36" t="s">
        <v>41</v>
      </c>
      <c r="B55" s="36"/>
      <c r="C55" s="15">
        <f t="shared" ref="C55:O55" si="6">C53+C54</f>
        <v>350</v>
      </c>
      <c r="D55" s="23">
        <f t="shared" si="6"/>
        <v>6.6</v>
      </c>
      <c r="E55" s="23">
        <f t="shared" si="6"/>
        <v>2.6</v>
      </c>
      <c r="F55" s="23">
        <f t="shared" si="6"/>
        <v>22.7</v>
      </c>
      <c r="G55" s="23">
        <f t="shared" si="6"/>
        <v>150.5</v>
      </c>
      <c r="H55" s="23">
        <f t="shared" si="6"/>
        <v>0.13</v>
      </c>
      <c r="I55" s="23">
        <f t="shared" si="6"/>
        <v>16.399999999999999</v>
      </c>
      <c r="J55" s="23">
        <f t="shared" si="6"/>
        <v>7.5</v>
      </c>
      <c r="K55" s="23">
        <f t="shared" si="6"/>
        <v>0.3</v>
      </c>
      <c r="L55" s="23">
        <f t="shared" si="6"/>
        <v>264</v>
      </c>
      <c r="M55" s="23">
        <f t="shared" si="6"/>
        <v>196.5</v>
      </c>
      <c r="N55" s="23">
        <f t="shared" si="6"/>
        <v>41.5</v>
      </c>
      <c r="O55" s="23">
        <f t="shared" si="6"/>
        <v>3.5</v>
      </c>
    </row>
    <row r="56" spans="1:15" ht="18" customHeight="1" x14ac:dyDescent="0.3">
      <c r="A56" s="36" t="s">
        <v>42</v>
      </c>
      <c r="B56" s="36"/>
      <c r="C56" s="22">
        <f t="shared" ref="C56:O56" si="7">C42+C51+C55</f>
        <v>1675</v>
      </c>
      <c r="D56" s="22">
        <f t="shared" si="7"/>
        <v>65.959999999999994</v>
      </c>
      <c r="E56" s="22">
        <f t="shared" si="7"/>
        <v>36.660000000000004</v>
      </c>
      <c r="F56" s="22">
        <f t="shared" si="7"/>
        <v>149.68</v>
      </c>
      <c r="G56" s="22">
        <f t="shared" si="7"/>
        <v>1207.52</v>
      </c>
      <c r="H56" s="22">
        <f t="shared" si="7"/>
        <v>1.4500000000000002</v>
      </c>
      <c r="I56" s="22">
        <f t="shared" si="7"/>
        <v>77.670000000000016</v>
      </c>
      <c r="J56" s="22">
        <f t="shared" si="7"/>
        <v>304.48</v>
      </c>
      <c r="K56" s="22">
        <f t="shared" si="7"/>
        <v>11.09</v>
      </c>
      <c r="L56" s="22">
        <f t="shared" si="7"/>
        <v>487.48</v>
      </c>
      <c r="M56" s="22">
        <f t="shared" si="7"/>
        <v>1259.78</v>
      </c>
      <c r="N56" s="22">
        <f t="shared" si="7"/>
        <v>353.71999999999997</v>
      </c>
      <c r="O56" s="22">
        <f t="shared" si="7"/>
        <v>17.46</v>
      </c>
    </row>
    <row r="57" spans="1:15" ht="18" customHeight="1" x14ac:dyDescent="0.3">
      <c r="A57" s="7" t="s">
        <v>1</v>
      </c>
      <c r="B57" s="8" t="s">
        <v>2</v>
      </c>
      <c r="C57" s="9"/>
      <c r="D57" s="9"/>
      <c r="E57" s="9"/>
      <c r="F57" s="9"/>
      <c r="G57" s="26"/>
      <c r="H57" s="26"/>
      <c r="I57" s="27"/>
      <c r="J57" s="27"/>
      <c r="K57" s="27"/>
      <c r="L57" s="27"/>
      <c r="M57" s="27"/>
      <c r="N57" s="27"/>
      <c r="O57" s="6"/>
    </row>
    <row r="58" spans="1:15" ht="18" customHeight="1" x14ac:dyDescent="0.3">
      <c r="A58" s="7"/>
      <c r="B58" s="8"/>
      <c r="C58" s="9"/>
      <c r="D58" s="9"/>
      <c r="E58" s="9"/>
      <c r="F58" s="9"/>
      <c r="G58" s="26"/>
      <c r="H58" s="26"/>
      <c r="I58" s="28"/>
      <c r="J58" s="28"/>
      <c r="K58" s="28"/>
      <c r="L58" s="28"/>
      <c r="M58" s="28"/>
      <c r="N58" s="28"/>
      <c r="O58" s="6"/>
    </row>
    <row r="59" spans="1:15" ht="18" customHeight="1" x14ac:dyDescent="0.3">
      <c r="A59" s="11" t="s">
        <v>54</v>
      </c>
      <c r="B59" s="12" t="s">
        <v>55</v>
      </c>
      <c r="C59" s="9"/>
      <c r="D59" s="9"/>
      <c r="E59" s="9"/>
      <c r="F59" s="9"/>
      <c r="G59" s="10"/>
      <c r="H59" s="10"/>
      <c r="I59" s="9"/>
      <c r="J59" s="9"/>
      <c r="K59" s="9"/>
      <c r="L59" s="9"/>
      <c r="M59" s="9"/>
      <c r="N59" s="9"/>
      <c r="O59" s="6"/>
    </row>
    <row r="60" spans="1:15" ht="18" customHeight="1" x14ac:dyDescent="0.3">
      <c r="A60" s="11" t="s">
        <v>45</v>
      </c>
      <c r="B60" s="12"/>
      <c r="C60" s="9"/>
      <c r="D60" s="9"/>
      <c r="E60" s="9"/>
      <c r="F60" s="9"/>
      <c r="G60" s="10"/>
      <c r="H60" s="10"/>
      <c r="I60" s="9"/>
      <c r="J60" s="9"/>
      <c r="K60" s="9"/>
      <c r="L60" s="9"/>
      <c r="M60" s="9"/>
      <c r="N60" s="9"/>
      <c r="O60" s="6"/>
    </row>
    <row r="61" spans="1:15" ht="18" customHeight="1" x14ac:dyDescent="0.3">
      <c r="A61" s="29" t="s">
        <v>5</v>
      </c>
      <c r="B61" s="31" t="s">
        <v>6</v>
      </c>
      <c r="C61" s="31" t="s">
        <v>7</v>
      </c>
      <c r="D61" s="34" t="s">
        <v>8</v>
      </c>
      <c r="E61" s="34"/>
      <c r="F61" s="34"/>
      <c r="G61" s="31" t="s">
        <v>9</v>
      </c>
      <c r="H61" s="34" t="s">
        <v>10</v>
      </c>
      <c r="I61" s="34"/>
      <c r="J61" s="34"/>
      <c r="K61" s="34"/>
      <c r="L61" s="34" t="s">
        <v>11</v>
      </c>
      <c r="M61" s="34"/>
      <c r="N61" s="34"/>
      <c r="O61" s="34"/>
    </row>
    <row r="62" spans="1:15" ht="18" customHeight="1" x14ac:dyDescent="0.3">
      <c r="A62" s="30"/>
      <c r="B62" s="32"/>
      <c r="C62" s="33"/>
      <c r="D62" s="13" t="s">
        <v>12</v>
      </c>
      <c r="E62" s="13" t="s">
        <v>13</v>
      </c>
      <c r="F62" s="13" t="s">
        <v>14</v>
      </c>
      <c r="G62" s="33"/>
      <c r="H62" s="13" t="s">
        <v>15</v>
      </c>
      <c r="I62" s="13" t="s">
        <v>16</v>
      </c>
      <c r="J62" s="13" t="s">
        <v>17</v>
      </c>
      <c r="K62" s="13" t="s">
        <v>18</v>
      </c>
      <c r="L62" s="13" t="s">
        <v>19</v>
      </c>
      <c r="M62" s="13" t="s">
        <v>20</v>
      </c>
      <c r="N62" s="13" t="s">
        <v>21</v>
      </c>
      <c r="O62" s="13" t="s">
        <v>22</v>
      </c>
    </row>
    <row r="63" spans="1:15" ht="18" customHeight="1" x14ac:dyDescent="0.3">
      <c r="A63" s="15">
        <v>1</v>
      </c>
      <c r="B63" s="15">
        <v>2</v>
      </c>
      <c r="C63" s="15">
        <v>3</v>
      </c>
      <c r="D63" s="15">
        <v>4</v>
      </c>
      <c r="E63" s="15">
        <v>5</v>
      </c>
      <c r="F63" s="15">
        <v>6</v>
      </c>
      <c r="G63" s="15">
        <v>7</v>
      </c>
      <c r="H63" s="15">
        <v>8</v>
      </c>
      <c r="I63" s="15">
        <v>9</v>
      </c>
      <c r="J63" s="15">
        <v>10</v>
      </c>
      <c r="K63" s="15">
        <v>11</v>
      </c>
      <c r="L63" s="15">
        <v>12</v>
      </c>
      <c r="M63" s="15">
        <v>13</v>
      </c>
      <c r="N63" s="15">
        <v>14</v>
      </c>
      <c r="O63" s="15">
        <v>15</v>
      </c>
    </row>
    <row r="64" spans="1:15" ht="18" customHeight="1" x14ac:dyDescent="0.3">
      <c r="A64" s="35" t="s">
        <v>23</v>
      </c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</row>
    <row r="65" spans="1:15" ht="24.6" customHeight="1" x14ac:dyDescent="0.3">
      <c r="A65" s="16" t="s">
        <v>24</v>
      </c>
      <c r="B65" s="17" t="s">
        <v>56</v>
      </c>
      <c r="C65" s="16">
        <v>250</v>
      </c>
      <c r="D65" s="18">
        <v>27.55</v>
      </c>
      <c r="E65" s="18">
        <v>11.59</v>
      </c>
      <c r="F65" s="18">
        <v>17.04</v>
      </c>
      <c r="G65" s="18">
        <v>288.42</v>
      </c>
      <c r="H65" s="19">
        <v>0.11</v>
      </c>
      <c r="I65" s="18">
        <v>5.58</v>
      </c>
      <c r="J65" s="18">
        <v>42.85</v>
      </c>
      <c r="K65" s="19">
        <v>2</v>
      </c>
      <c r="L65" s="19">
        <v>221.91</v>
      </c>
      <c r="M65" s="18">
        <v>329.58</v>
      </c>
      <c r="N65" s="19">
        <v>53.18</v>
      </c>
      <c r="O65" s="18">
        <v>1.2</v>
      </c>
    </row>
    <row r="66" spans="1:15" ht="18" customHeight="1" x14ac:dyDescent="0.3">
      <c r="A66" s="16" t="s">
        <v>24</v>
      </c>
      <c r="B66" s="17" t="s">
        <v>57</v>
      </c>
      <c r="C66" s="16">
        <v>250</v>
      </c>
      <c r="D66" s="19">
        <v>0.3</v>
      </c>
      <c r="E66" s="18">
        <v>0.06</v>
      </c>
      <c r="F66" s="18">
        <v>1.52</v>
      </c>
      <c r="G66" s="18">
        <v>10.039999999999999</v>
      </c>
      <c r="H66" s="20"/>
      <c r="I66" s="19">
        <v>30.1</v>
      </c>
      <c r="J66" s="18">
        <v>25.01</v>
      </c>
      <c r="K66" s="18">
        <v>0.11</v>
      </c>
      <c r="L66" s="18">
        <v>6.75</v>
      </c>
      <c r="M66" s="18">
        <v>8.75</v>
      </c>
      <c r="N66" s="18">
        <v>4.91</v>
      </c>
      <c r="O66" s="18">
        <v>0.91</v>
      </c>
    </row>
    <row r="67" spans="1:15" ht="18" customHeight="1" x14ac:dyDescent="0.3">
      <c r="A67" s="16"/>
      <c r="B67" s="17" t="s">
        <v>28</v>
      </c>
      <c r="C67" s="16">
        <v>50</v>
      </c>
      <c r="D67" s="18">
        <v>2.31</v>
      </c>
      <c r="E67" s="18">
        <v>0.42</v>
      </c>
      <c r="F67" s="18">
        <v>13.87</v>
      </c>
      <c r="G67" s="19">
        <v>69.3</v>
      </c>
      <c r="H67" s="18">
        <v>0.06</v>
      </c>
      <c r="I67" s="20"/>
      <c r="J67" s="20"/>
      <c r="K67" s="18">
        <v>0.49</v>
      </c>
      <c r="L67" s="18">
        <v>10.15</v>
      </c>
      <c r="M67" s="19">
        <v>52.5</v>
      </c>
      <c r="N67" s="18">
        <v>16.45</v>
      </c>
      <c r="O67" s="18">
        <v>1.37</v>
      </c>
    </row>
    <row r="68" spans="1:15" ht="18" customHeight="1" x14ac:dyDescent="0.3">
      <c r="A68" s="36" t="s">
        <v>29</v>
      </c>
      <c r="B68" s="36"/>
      <c r="C68" s="21">
        <f t="shared" ref="C68:O68" si="8">C65+C66+C67</f>
        <v>550</v>
      </c>
      <c r="D68" s="21">
        <f t="shared" si="8"/>
        <v>30.16</v>
      </c>
      <c r="E68" s="21">
        <f t="shared" si="8"/>
        <v>12.07</v>
      </c>
      <c r="F68" s="21">
        <f t="shared" si="8"/>
        <v>32.43</v>
      </c>
      <c r="G68" s="21">
        <f t="shared" si="8"/>
        <v>367.76000000000005</v>
      </c>
      <c r="H68" s="21">
        <f t="shared" si="8"/>
        <v>0.16999999999999998</v>
      </c>
      <c r="I68" s="21">
        <f t="shared" si="8"/>
        <v>35.68</v>
      </c>
      <c r="J68" s="21">
        <f t="shared" si="8"/>
        <v>67.86</v>
      </c>
      <c r="K68" s="21">
        <f t="shared" si="8"/>
        <v>2.5999999999999996</v>
      </c>
      <c r="L68" s="21">
        <f t="shared" si="8"/>
        <v>238.81</v>
      </c>
      <c r="M68" s="21">
        <f t="shared" si="8"/>
        <v>390.83</v>
      </c>
      <c r="N68" s="21">
        <f t="shared" si="8"/>
        <v>74.540000000000006</v>
      </c>
      <c r="O68" s="21">
        <f t="shared" si="8"/>
        <v>3.48</v>
      </c>
    </row>
    <row r="69" spans="1:15" ht="18" customHeight="1" x14ac:dyDescent="0.3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</row>
    <row r="70" spans="1:15" ht="18" customHeight="1" x14ac:dyDescent="0.3">
      <c r="A70" s="35" t="s">
        <v>30</v>
      </c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</row>
    <row r="71" spans="1:15" ht="18" customHeight="1" x14ac:dyDescent="0.3">
      <c r="A71" s="16" t="s">
        <v>24</v>
      </c>
      <c r="B71" s="17" t="s">
        <v>58</v>
      </c>
      <c r="C71" s="16">
        <v>60</v>
      </c>
      <c r="D71" s="18">
        <v>0.82</v>
      </c>
      <c r="E71" s="18">
        <v>5.18</v>
      </c>
      <c r="F71" s="18">
        <v>2.71</v>
      </c>
      <c r="G71" s="18">
        <v>60.91</v>
      </c>
      <c r="H71" s="18">
        <v>0.02</v>
      </c>
      <c r="I71" s="18">
        <v>14.92</v>
      </c>
      <c r="J71" s="18">
        <v>20.68</v>
      </c>
      <c r="K71" s="18">
        <v>2.33</v>
      </c>
      <c r="L71" s="18">
        <v>16.14</v>
      </c>
      <c r="M71" s="18">
        <v>17.86</v>
      </c>
      <c r="N71" s="18">
        <v>9.1199999999999992</v>
      </c>
      <c r="O71" s="18">
        <v>0.35</v>
      </c>
    </row>
    <row r="72" spans="1:15" ht="18" customHeight="1" x14ac:dyDescent="0.3">
      <c r="A72" s="16" t="s">
        <v>24</v>
      </c>
      <c r="B72" s="17" t="s">
        <v>59</v>
      </c>
      <c r="C72" s="16">
        <v>215</v>
      </c>
      <c r="D72" s="19">
        <v>6.5600000000000005</v>
      </c>
      <c r="E72" s="18">
        <v>7.98</v>
      </c>
      <c r="F72" s="18">
        <v>15.42</v>
      </c>
      <c r="G72" s="18">
        <v>160.09</v>
      </c>
      <c r="H72" s="19">
        <v>0.4</v>
      </c>
      <c r="I72" s="19">
        <v>9.6399999999999988</v>
      </c>
      <c r="J72" s="18">
        <v>170.32000000000002</v>
      </c>
      <c r="K72" s="18">
        <v>1.56</v>
      </c>
      <c r="L72" s="18">
        <v>28.54</v>
      </c>
      <c r="M72" s="18">
        <v>104.19</v>
      </c>
      <c r="N72" s="18">
        <v>31.77</v>
      </c>
      <c r="O72" s="18">
        <v>1.9100000000000001</v>
      </c>
    </row>
    <row r="73" spans="1:15" ht="18" customHeight="1" x14ac:dyDescent="0.3">
      <c r="A73" s="16" t="s">
        <v>24</v>
      </c>
      <c r="B73" s="17" t="s">
        <v>60</v>
      </c>
      <c r="C73" s="16">
        <v>120</v>
      </c>
      <c r="D73" s="18">
        <v>14.59</v>
      </c>
      <c r="E73" s="18">
        <v>8.4700000000000006</v>
      </c>
      <c r="F73" s="18">
        <v>11</v>
      </c>
      <c r="G73" s="18">
        <v>176.04999999999998</v>
      </c>
      <c r="H73" s="18">
        <v>9.9999999999999992E-2</v>
      </c>
      <c r="I73" s="19">
        <v>1.4300000000000002</v>
      </c>
      <c r="J73" s="19">
        <v>17.899999999999999</v>
      </c>
      <c r="K73" s="18">
        <v>0.57000000000000006</v>
      </c>
      <c r="L73" s="18">
        <v>22.93</v>
      </c>
      <c r="M73" s="18">
        <v>160.4</v>
      </c>
      <c r="N73" s="18">
        <v>25.380000000000003</v>
      </c>
      <c r="O73" s="18">
        <v>1.2200000000000002</v>
      </c>
    </row>
    <row r="74" spans="1:15" ht="18" customHeight="1" x14ac:dyDescent="0.3">
      <c r="A74" s="16" t="s">
        <v>24</v>
      </c>
      <c r="B74" s="17" t="s">
        <v>61</v>
      </c>
      <c r="C74" s="16">
        <v>150</v>
      </c>
      <c r="D74" s="19">
        <v>3.1</v>
      </c>
      <c r="E74" s="18">
        <v>0.62</v>
      </c>
      <c r="F74" s="18">
        <v>25.27</v>
      </c>
      <c r="G74" s="18">
        <v>119.35</v>
      </c>
      <c r="H74" s="18">
        <v>0.19</v>
      </c>
      <c r="I74" s="16">
        <v>31</v>
      </c>
      <c r="J74" s="18">
        <v>4.6500000000000004</v>
      </c>
      <c r="K74" s="18">
        <v>0.16</v>
      </c>
      <c r="L74" s="19">
        <v>16.600000000000001</v>
      </c>
      <c r="M74" s="18">
        <v>90.13</v>
      </c>
      <c r="N74" s="18">
        <v>35.72</v>
      </c>
      <c r="O74" s="19">
        <v>1.4</v>
      </c>
    </row>
    <row r="75" spans="1:15" ht="18" customHeight="1" x14ac:dyDescent="0.3">
      <c r="A75" s="16" t="s">
        <v>24</v>
      </c>
      <c r="B75" s="17" t="s">
        <v>62</v>
      </c>
      <c r="C75" s="16">
        <v>200</v>
      </c>
      <c r="D75" s="19">
        <v>0.2</v>
      </c>
      <c r="E75" s="18">
        <v>0.08</v>
      </c>
      <c r="F75" s="18">
        <v>1.47</v>
      </c>
      <c r="G75" s="19">
        <v>8.8000000000000007</v>
      </c>
      <c r="H75" s="18">
        <v>0.01</v>
      </c>
      <c r="I75" s="16">
        <v>40</v>
      </c>
      <c r="J75" s="19">
        <v>3.4</v>
      </c>
      <c r="K75" s="18">
        <v>0.14000000000000001</v>
      </c>
      <c r="L75" s="19">
        <v>7.2</v>
      </c>
      <c r="M75" s="19">
        <v>6.6</v>
      </c>
      <c r="N75" s="19">
        <v>6.2</v>
      </c>
      <c r="O75" s="18">
        <v>0.26</v>
      </c>
    </row>
    <row r="76" spans="1:15" ht="18" customHeight="1" x14ac:dyDescent="0.3">
      <c r="A76" s="16"/>
      <c r="B76" s="17" t="s">
        <v>36</v>
      </c>
      <c r="C76" s="16">
        <v>45</v>
      </c>
      <c r="D76" s="18">
        <v>2.21</v>
      </c>
      <c r="E76" s="18">
        <v>0.45</v>
      </c>
      <c r="F76" s="18">
        <v>20.16</v>
      </c>
      <c r="G76" s="19">
        <v>94.5</v>
      </c>
      <c r="H76" s="18">
        <v>0.04</v>
      </c>
      <c r="I76" s="20"/>
      <c r="J76" s="20"/>
      <c r="K76" s="18">
        <v>0.32</v>
      </c>
      <c r="L76" s="19">
        <v>8.1</v>
      </c>
      <c r="M76" s="19">
        <v>41.4</v>
      </c>
      <c r="N76" s="16">
        <v>9</v>
      </c>
      <c r="O76" s="18">
        <v>1.31</v>
      </c>
    </row>
    <row r="77" spans="1:15" ht="18" customHeight="1" x14ac:dyDescent="0.3">
      <c r="A77" s="36" t="s">
        <v>37</v>
      </c>
      <c r="B77" s="36"/>
      <c r="C77" s="21">
        <f t="shared" ref="C77:O77" si="9">C71+C72+C73+C74+C75+C76</f>
        <v>790</v>
      </c>
      <c r="D77" s="21">
        <f t="shared" si="9"/>
        <v>27.48</v>
      </c>
      <c r="E77" s="21">
        <f t="shared" si="9"/>
        <v>22.78</v>
      </c>
      <c r="F77" s="21">
        <f t="shared" si="9"/>
        <v>76.03</v>
      </c>
      <c r="G77" s="21">
        <f t="shared" si="9"/>
        <v>619.69999999999993</v>
      </c>
      <c r="H77" s="21">
        <f t="shared" si="9"/>
        <v>0.76</v>
      </c>
      <c r="I77" s="21">
        <f t="shared" si="9"/>
        <v>96.99</v>
      </c>
      <c r="J77" s="21">
        <f t="shared" si="9"/>
        <v>216.95000000000005</v>
      </c>
      <c r="K77" s="21">
        <f t="shared" si="9"/>
        <v>5.08</v>
      </c>
      <c r="L77" s="21">
        <f t="shared" si="9"/>
        <v>99.51</v>
      </c>
      <c r="M77" s="21">
        <f t="shared" si="9"/>
        <v>420.58</v>
      </c>
      <c r="N77" s="21">
        <f t="shared" si="9"/>
        <v>117.19000000000001</v>
      </c>
      <c r="O77" s="21">
        <f t="shared" si="9"/>
        <v>6.4500000000000011</v>
      </c>
    </row>
    <row r="78" spans="1:15" ht="18" customHeight="1" x14ac:dyDescent="0.3">
      <c r="A78" s="35" t="s">
        <v>38</v>
      </c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</row>
    <row r="79" spans="1:15" ht="18" customHeight="1" x14ac:dyDescent="0.3">
      <c r="A79" s="16" t="s">
        <v>24</v>
      </c>
      <c r="B79" s="17" t="s">
        <v>39</v>
      </c>
      <c r="C79" s="16">
        <v>150</v>
      </c>
      <c r="D79" s="19">
        <v>0.6</v>
      </c>
      <c r="E79" s="19">
        <v>0.6</v>
      </c>
      <c r="F79" s="19">
        <v>14.7</v>
      </c>
      <c r="G79" s="19">
        <v>70.5</v>
      </c>
      <c r="H79" s="18">
        <v>0.05</v>
      </c>
      <c r="I79" s="16">
        <v>15</v>
      </c>
      <c r="J79" s="19">
        <v>7.5</v>
      </c>
      <c r="K79" s="19">
        <v>0.3</v>
      </c>
      <c r="L79" s="16">
        <v>24</v>
      </c>
      <c r="M79" s="19">
        <v>16.5</v>
      </c>
      <c r="N79" s="19">
        <v>13.5</v>
      </c>
      <c r="O79" s="19">
        <v>3.3</v>
      </c>
    </row>
    <row r="80" spans="1:15" ht="18" customHeight="1" x14ac:dyDescent="0.3">
      <c r="A80" s="16"/>
      <c r="B80" s="17" t="s">
        <v>40</v>
      </c>
      <c r="C80" s="16">
        <v>200</v>
      </c>
      <c r="D80" s="16">
        <v>6</v>
      </c>
      <c r="E80" s="16">
        <v>2</v>
      </c>
      <c r="F80" s="16">
        <v>8</v>
      </c>
      <c r="G80" s="16">
        <v>80</v>
      </c>
      <c r="H80" s="18">
        <v>0.08</v>
      </c>
      <c r="I80" s="19">
        <v>1.4</v>
      </c>
      <c r="J80" s="20"/>
      <c r="K80" s="20"/>
      <c r="L80" s="16">
        <v>240</v>
      </c>
      <c r="M80" s="16">
        <v>180</v>
      </c>
      <c r="N80" s="16">
        <v>28</v>
      </c>
      <c r="O80" s="19">
        <v>0.2</v>
      </c>
    </row>
    <row r="81" spans="1:15" ht="18" customHeight="1" x14ac:dyDescent="0.3">
      <c r="A81" s="36" t="s">
        <v>41</v>
      </c>
      <c r="B81" s="36"/>
      <c r="C81" s="21">
        <f t="shared" ref="C81:O81" si="10">C79+C80</f>
        <v>350</v>
      </c>
      <c r="D81" s="21">
        <f t="shared" si="10"/>
        <v>6.6</v>
      </c>
      <c r="E81" s="21">
        <f t="shared" si="10"/>
        <v>2.6</v>
      </c>
      <c r="F81" s="21">
        <f t="shared" si="10"/>
        <v>22.7</v>
      </c>
      <c r="G81" s="21">
        <f t="shared" si="10"/>
        <v>150.5</v>
      </c>
      <c r="H81" s="21">
        <f t="shared" si="10"/>
        <v>0.13</v>
      </c>
      <c r="I81" s="21">
        <f t="shared" si="10"/>
        <v>16.399999999999999</v>
      </c>
      <c r="J81" s="21">
        <f t="shared" si="10"/>
        <v>7.5</v>
      </c>
      <c r="K81" s="21">
        <f t="shared" si="10"/>
        <v>0.3</v>
      </c>
      <c r="L81" s="21">
        <f t="shared" si="10"/>
        <v>264</v>
      </c>
      <c r="M81" s="21">
        <f t="shared" si="10"/>
        <v>196.5</v>
      </c>
      <c r="N81" s="21">
        <f t="shared" si="10"/>
        <v>41.5</v>
      </c>
      <c r="O81" s="21">
        <f t="shared" si="10"/>
        <v>3.5</v>
      </c>
    </row>
    <row r="82" spans="1:15" ht="18" customHeight="1" x14ac:dyDescent="0.3">
      <c r="A82" s="36" t="s">
        <v>42</v>
      </c>
      <c r="B82" s="36"/>
      <c r="C82" s="22">
        <f t="shared" ref="C82:O82" si="11">C81+C77+C68</f>
        <v>1690</v>
      </c>
      <c r="D82" s="22">
        <f t="shared" si="11"/>
        <v>64.239999999999995</v>
      </c>
      <c r="E82" s="22">
        <f t="shared" si="11"/>
        <v>37.450000000000003</v>
      </c>
      <c r="F82" s="22">
        <f t="shared" si="11"/>
        <v>131.16</v>
      </c>
      <c r="G82" s="22">
        <f t="shared" si="11"/>
        <v>1137.96</v>
      </c>
      <c r="H82" s="22">
        <f t="shared" si="11"/>
        <v>1.06</v>
      </c>
      <c r="I82" s="22">
        <f t="shared" si="11"/>
        <v>149.07</v>
      </c>
      <c r="J82" s="22">
        <f t="shared" si="11"/>
        <v>292.31000000000006</v>
      </c>
      <c r="K82" s="22">
        <f t="shared" si="11"/>
        <v>7.9799999999999995</v>
      </c>
      <c r="L82" s="22">
        <f t="shared" si="11"/>
        <v>602.31999999999994</v>
      </c>
      <c r="M82" s="22">
        <f t="shared" si="11"/>
        <v>1007.9099999999999</v>
      </c>
      <c r="N82" s="22">
        <f t="shared" si="11"/>
        <v>233.23000000000002</v>
      </c>
      <c r="O82" s="22">
        <f t="shared" si="11"/>
        <v>13.430000000000001</v>
      </c>
    </row>
    <row r="83" spans="1:15" ht="18" customHeight="1" x14ac:dyDescent="0.3">
      <c r="A83" s="7" t="s">
        <v>1</v>
      </c>
      <c r="B83" s="8" t="s">
        <v>63</v>
      </c>
      <c r="C83" s="9"/>
      <c r="D83" s="9"/>
      <c r="E83" s="9"/>
      <c r="F83" s="9"/>
      <c r="G83" s="26"/>
      <c r="H83" s="26"/>
      <c r="I83" s="27"/>
      <c r="J83" s="27"/>
      <c r="K83" s="27"/>
      <c r="L83" s="27"/>
      <c r="M83" s="27"/>
      <c r="N83" s="27"/>
      <c r="O83" s="6"/>
    </row>
    <row r="84" spans="1:15" ht="18" customHeight="1" x14ac:dyDescent="0.3">
      <c r="A84" s="7"/>
      <c r="B84" s="8"/>
      <c r="C84" s="9"/>
      <c r="D84" s="9"/>
      <c r="E84" s="9"/>
      <c r="F84" s="9"/>
      <c r="G84" s="26"/>
      <c r="H84" s="26"/>
      <c r="I84" s="28"/>
      <c r="J84" s="28"/>
      <c r="K84" s="28"/>
      <c r="L84" s="28"/>
      <c r="M84" s="28"/>
      <c r="N84" s="28"/>
      <c r="O84" s="6"/>
    </row>
    <row r="85" spans="1:15" ht="18" customHeight="1" x14ac:dyDescent="0.3">
      <c r="A85" s="11" t="s">
        <v>64</v>
      </c>
      <c r="B85" s="12" t="s">
        <v>65</v>
      </c>
      <c r="C85" s="9"/>
      <c r="D85" s="9"/>
      <c r="E85" s="9"/>
      <c r="F85" s="9"/>
      <c r="G85" s="10"/>
      <c r="H85" s="10"/>
      <c r="I85" s="9"/>
      <c r="J85" s="9"/>
      <c r="K85" s="9"/>
      <c r="L85" s="9"/>
      <c r="M85" s="9"/>
      <c r="N85" s="9"/>
      <c r="O85" s="6"/>
    </row>
    <row r="86" spans="1:15" ht="18" customHeight="1" x14ac:dyDescent="0.3">
      <c r="A86" s="11" t="s">
        <v>45</v>
      </c>
      <c r="B86" s="12"/>
      <c r="C86" s="9"/>
      <c r="D86" s="9"/>
      <c r="E86" s="9"/>
      <c r="F86" s="9"/>
      <c r="G86" s="10"/>
      <c r="H86" s="10"/>
      <c r="I86" s="9"/>
      <c r="J86" s="9"/>
      <c r="K86" s="9"/>
      <c r="L86" s="9"/>
      <c r="M86" s="9"/>
      <c r="N86" s="9"/>
      <c r="O86" s="6"/>
    </row>
    <row r="87" spans="1:15" ht="18" customHeight="1" x14ac:dyDescent="0.3">
      <c r="A87" s="29" t="s">
        <v>5</v>
      </c>
      <c r="B87" s="31" t="s">
        <v>6</v>
      </c>
      <c r="C87" s="31" t="s">
        <v>7</v>
      </c>
      <c r="D87" s="34" t="s">
        <v>8</v>
      </c>
      <c r="E87" s="34"/>
      <c r="F87" s="34"/>
      <c r="G87" s="31" t="s">
        <v>9</v>
      </c>
      <c r="H87" s="34" t="s">
        <v>10</v>
      </c>
      <c r="I87" s="34"/>
      <c r="J87" s="34"/>
      <c r="K87" s="34"/>
      <c r="L87" s="34" t="s">
        <v>11</v>
      </c>
      <c r="M87" s="34"/>
      <c r="N87" s="34"/>
      <c r="O87" s="34"/>
    </row>
    <row r="88" spans="1:15" ht="18" customHeight="1" x14ac:dyDescent="0.3">
      <c r="A88" s="30"/>
      <c r="B88" s="32"/>
      <c r="C88" s="33"/>
      <c r="D88" s="13" t="s">
        <v>12</v>
      </c>
      <c r="E88" s="13" t="s">
        <v>13</v>
      </c>
      <c r="F88" s="13" t="s">
        <v>14</v>
      </c>
      <c r="G88" s="33"/>
      <c r="H88" s="13" t="s">
        <v>15</v>
      </c>
      <c r="I88" s="13" t="s">
        <v>16</v>
      </c>
      <c r="J88" s="13" t="s">
        <v>17</v>
      </c>
      <c r="K88" s="13" t="s">
        <v>18</v>
      </c>
      <c r="L88" s="13" t="s">
        <v>19</v>
      </c>
      <c r="M88" s="13" t="s">
        <v>20</v>
      </c>
      <c r="N88" s="13" t="s">
        <v>21</v>
      </c>
      <c r="O88" s="13" t="s">
        <v>22</v>
      </c>
    </row>
    <row r="89" spans="1:15" ht="18" customHeight="1" x14ac:dyDescent="0.3">
      <c r="A89" s="15">
        <v>1</v>
      </c>
      <c r="B89" s="15">
        <v>2</v>
      </c>
      <c r="C89" s="15">
        <v>3</v>
      </c>
      <c r="D89" s="15">
        <v>4</v>
      </c>
      <c r="E89" s="15">
        <v>5</v>
      </c>
      <c r="F89" s="15">
        <v>6</v>
      </c>
      <c r="G89" s="15">
        <v>7</v>
      </c>
      <c r="H89" s="15">
        <v>8</v>
      </c>
      <c r="I89" s="15">
        <v>9</v>
      </c>
      <c r="J89" s="15">
        <v>10</v>
      </c>
      <c r="K89" s="15">
        <v>11</v>
      </c>
      <c r="L89" s="15">
        <v>12</v>
      </c>
      <c r="M89" s="15">
        <v>13</v>
      </c>
      <c r="N89" s="15">
        <v>14</v>
      </c>
      <c r="O89" s="15">
        <v>15</v>
      </c>
    </row>
    <row r="90" spans="1:15" ht="18" customHeight="1" x14ac:dyDescent="0.3">
      <c r="A90" s="35" t="s">
        <v>23</v>
      </c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</row>
    <row r="91" spans="1:15" ht="18" customHeight="1" x14ac:dyDescent="0.3">
      <c r="A91" s="16" t="s">
        <v>24</v>
      </c>
      <c r="B91" s="17" t="s">
        <v>66</v>
      </c>
      <c r="C91" s="16">
        <v>120</v>
      </c>
      <c r="D91" s="18">
        <v>17.47</v>
      </c>
      <c r="E91" s="18">
        <v>7.11</v>
      </c>
      <c r="F91" s="19">
        <v>5.3</v>
      </c>
      <c r="G91" s="18">
        <v>160.66999999999999</v>
      </c>
      <c r="H91" s="18">
        <v>7.0000000000000007E-2</v>
      </c>
      <c r="I91" s="18">
        <v>2.29</v>
      </c>
      <c r="J91" s="18">
        <v>29.39</v>
      </c>
      <c r="K91" s="18">
        <v>1.06</v>
      </c>
      <c r="L91" s="18">
        <v>38.21</v>
      </c>
      <c r="M91" s="18">
        <v>183.06</v>
      </c>
      <c r="N91" s="18">
        <v>23.11</v>
      </c>
      <c r="O91" s="18">
        <v>0.99</v>
      </c>
    </row>
    <row r="92" spans="1:15" ht="18" customHeight="1" x14ac:dyDescent="0.3">
      <c r="A92" s="16" t="s">
        <v>24</v>
      </c>
      <c r="B92" s="17" t="s">
        <v>67</v>
      </c>
      <c r="C92" s="16">
        <v>50</v>
      </c>
      <c r="D92" s="18">
        <v>0.33</v>
      </c>
      <c r="E92" s="18">
        <v>0.06</v>
      </c>
      <c r="F92" s="18">
        <v>1.1399999999999999</v>
      </c>
      <c r="G92" s="19">
        <v>7.2</v>
      </c>
      <c r="H92" s="18">
        <v>0.02</v>
      </c>
      <c r="I92" s="19">
        <v>7.5</v>
      </c>
      <c r="J92" s="19">
        <v>39.9</v>
      </c>
      <c r="K92" s="18">
        <v>0.21</v>
      </c>
      <c r="L92" s="19">
        <v>4.2</v>
      </c>
      <c r="M92" s="19">
        <v>7.8</v>
      </c>
      <c r="N92" s="16">
        <v>6</v>
      </c>
      <c r="O92" s="18">
        <v>0.27</v>
      </c>
    </row>
    <row r="93" spans="1:15" ht="18" customHeight="1" x14ac:dyDescent="0.3">
      <c r="A93" s="16" t="s">
        <v>24</v>
      </c>
      <c r="B93" s="17" t="s">
        <v>61</v>
      </c>
      <c r="C93" s="16">
        <v>150</v>
      </c>
      <c r="D93" s="19">
        <v>3.1</v>
      </c>
      <c r="E93" s="18">
        <v>0.62</v>
      </c>
      <c r="F93" s="18">
        <v>25.27</v>
      </c>
      <c r="G93" s="18">
        <v>119.35</v>
      </c>
      <c r="H93" s="18">
        <v>0.19</v>
      </c>
      <c r="I93" s="16">
        <v>31</v>
      </c>
      <c r="J93" s="18">
        <v>4.6500000000000004</v>
      </c>
      <c r="K93" s="18">
        <v>0.16</v>
      </c>
      <c r="L93" s="19">
        <v>16.600000000000001</v>
      </c>
      <c r="M93" s="18">
        <v>90.13</v>
      </c>
      <c r="N93" s="18">
        <v>35.72</v>
      </c>
      <c r="O93" s="19">
        <v>1.4</v>
      </c>
    </row>
    <row r="94" spans="1:15" ht="18" customHeight="1" x14ac:dyDescent="0.3">
      <c r="A94" s="16" t="s">
        <v>24</v>
      </c>
      <c r="B94" s="17" t="s">
        <v>68</v>
      </c>
      <c r="C94" s="16">
        <v>200</v>
      </c>
      <c r="D94" s="18">
        <v>0.26</v>
      </c>
      <c r="E94" s="18">
        <v>0.03</v>
      </c>
      <c r="F94" s="18">
        <v>0.28000000000000003</v>
      </c>
      <c r="G94" s="19">
        <v>3.9</v>
      </c>
      <c r="H94" s="20"/>
      <c r="I94" s="19">
        <v>2.9</v>
      </c>
      <c r="J94" s="19">
        <v>0.5</v>
      </c>
      <c r="K94" s="18">
        <v>0.01</v>
      </c>
      <c r="L94" s="18">
        <v>7.75</v>
      </c>
      <c r="M94" s="18">
        <v>9.7799999999999994</v>
      </c>
      <c r="N94" s="18">
        <v>5.24</v>
      </c>
      <c r="O94" s="18">
        <v>0.86</v>
      </c>
    </row>
    <row r="95" spans="1:15" ht="18" customHeight="1" x14ac:dyDescent="0.3">
      <c r="A95" s="16"/>
      <c r="B95" s="17" t="s">
        <v>28</v>
      </c>
      <c r="C95" s="16">
        <v>35</v>
      </c>
      <c r="D95" s="18">
        <v>2.31</v>
      </c>
      <c r="E95" s="18">
        <v>0.42</v>
      </c>
      <c r="F95" s="18">
        <v>13.87</v>
      </c>
      <c r="G95" s="19">
        <v>69.3</v>
      </c>
      <c r="H95" s="18">
        <v>0.06</v>
      </c>
      <c r="I95" s="20"/>
      <c r="J95" s="20"/>
      <c r="K95" s="18">
        <v>0.49</v>
      </c>
      <c r="L95" s="18">
        <v>10.15</v>
      </c>
      <c r="M95" s="19">
        <v>52.5</v>
      </c>
      <c r="N95" s="18">
        <v>16.45</v>
      </c>
      <c r="O95" s="18">
        <v>1.37</v>
      </c>
    </row>
    <row r="96" spans="1:15" ht="18" customHeight="1" x14ac:dyDescent="0.3">
      <c r="A96" s="36" t="s">
        <v>29</v>
      </c>
      <c r="B96" s="36"/>
      <c r="C96" s="15">
        <f>C91+C92+C93+C94+C95</f>
        <v>555</v>
      </c>
      <c r="D96" s="18">
        <v>23.47</v>
      </c>
      <c r="E96" s="18">
        <v>8.24</v>
      </c>
      <c r="F96" s="18">
        <v>45.86</v>
      </c>
      <c r="G96" s="18">
        <v>360.42</v>
      </c>
      <c r="H96" s="18">
        <v>0.34</v>
      </c>
      <c r="I96" s="18">
        <v>43.69</v>
      </c>
      <c r="J96" s="18">
        <v>74.44</v>
      </c>
      <c r="K96" s="18">
        <v>1.93</v>
      </c>
      <c r="L96" s="18">
        <v>76.91</v>
      </c>
      <c r="M96" s="18">
        <v>343.27</v>
      </c>
      <c r="N96" s="18">
        <v>86.52</v>
      </c>
      <c r="O96" s="18">
        <v>4.8899999999999997</v>
      </c>
    </row>
    <row r="97" spans="1:15" ht="18" customHeight="1" x14ac:dyDescent="0.3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</row>
    <row r="98" spans="1:15" ht="18" customHeight="1" x14ac:dyDescent="0.3">
      <c r="A98" s="35" t="s">
        <v>30</v>
      </c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</row>
    <row r="99" spans="1:15" ht="18" customHeight="1" x14ac:dyDescent="0.3">
      <c r="A99" s="16" t="s">
        <v>24</v>
      </c>
      <c r="B99" s="17" t="s">
        <v>69</v>
      </c>
      <c r="C99" s="16">
        <v>60</v>
      </c>
      <c r="D99" s="18">
        <v>0.76</v>
      </c>
      <c r="E99" s="18">
        <v>3.12</v>
      </c>
      <c r="F99" s="18">
        <v>2.73</v>
      </c>
      <c r="G99" s="18">
        <v>42.71</v>
      </c>
      <c r="H99" s="18">
        <v>0.03</v>
      </c>
      <c r="I99" s="18">
        <v>11.79</v>
      </c>
      <c r="J99" s="18">
        <v>40.770000000000003</v>
      </c>
      <c r="K99" s="18">
        <v>1.58</v>
      </c>
      <c r="L99" s="18">
        <v>19.02</v>
      </c>
      <c r="M99" s="18">
        <v>28.83</v>
      </c>
      <c r="N99" s="19">
        <v>13.3</v>
      </c>
      <c r="O99" s="19">
        <v>0.6</v>
      </c>
    </row>
    <row r="100" spans="1:15" ht="18" customHeight="1" x14ac:dyDescent="0.3">
      <c r="A100" s="16" t="s">
        <v>24</v>
      </c>
      <c r="B100" s="17" t="s">
        <v>70</v>
      </c>
      <c r="C100" s="16">
        <v>225</v>
      </c>
      <c r="D100" s="18">
        <v>8.17</v>
      </c>
      <c r="E100" s="18">
        <v>7.8900000000000006</v>
      </c>
      <c r="F100" s="18">
        <v>8.11</v>
      </c>
      <c r="G100" s="18">
        <v>136.47</v>
      </c>
      <c r="H100" s="18">
        <v>0.27</v>
      </c>
      <c r="I100" s="18">
        <v>19.27</v>
      </c>
      <c r="J100" s="18">
        <v>184.85</v>
      </c>
      <c r="K100" s="18">
        <v>1.93</v>
      </c>
      <c r="L100" s="18">
        <v>38.220000000000006</v>
      </c>
      <c r="M100" s="18">
        <v>109.46</v>
      </c>
      <c r="N100" s="18">
        <v>27.93</v>
      </c>
      <c r="O100" s="18">
        <v>1.8599999999999999</v>
      </c>
    </row>
    <row r="101" spans="1:15" ht="18" customHeight="1" x14ac:dyDescent="0.3">
      <c r="A101" s="16" t="s">
        <v>24</v>
      </c>
      <c r="B101" s="17" t="s">
        <v>46</v>
      </c>
      <c r="C101" s="16">
        <v>90</v>
      </c>
      <c r="D101" s="18">
        <v>14.86</v>
      </c>
      <c r="E101" s="18">
        <v>9.18</v>
      </c>
      <c r="F101" s="18">
        <v>3.26</v>
      </c>
      <c r="G101" s="18">
        <v>155.08000000000001</v>
      </c>
      <c r="H101" s="18">
        <v>0.52</v>
      </c>
      <c r="I101" s="18">
        <v>4.38</v>
      </c>
      <c r="J101" s="20"/>
      <c r="K101" s="18">
        <v>0.95</v>
      </c>
      <c r="L101" s="18">
        <v>13.27</v>
      </c>
      <c r="M101" s="18">
        <v>160.03</v>
      </c>
      <c r="N101" s="18">
        <v>23.88</v>
      </c>
      <c r="O101" s="18">
        <v>2.3199999999999998</v>
      </c>
    </row>
    <row r="102" spans="1:15" ht="18" customHeight="1" x14ac:dyDescent="0.3">
      <c r="A102" s="16" t="s">
        <v>24</v>
      </c>
      <c r="B102" s="17" t="s">
        <v>47</v>
      </c>
      <c r="C102" s="16">
        <v>150</v>
      </c>
      <c r="D102" s="18">
        <v>6.59</v>
      </c>
      <c r="E102" s="18">
        <v>5.34</v>
      </c>
      <c r="F102" s="18">
        <v>29.76</v>
      </c>
      <c r="G102" s="18">
        <v>193.21</v>
      </c>
      <c r="H102" s="18">
        <v>0.22</v>
      </c>
      <c r="I102" s="20"/>
      <c r="J102" s="18">
        <v>23.54</v>
      </c>
      <c r="K102" s="18">
        <v>0.47</v>
      </c>
      <c r="L102" s="18">
        <v>13.44</v>
      </c>
      <c r="M102" s="18">
        <v>156.84</v>
      </c>
      <c r="N102" s="18">
        <v>104.14</v>
      </c>
      <c r="O102" s="18">
        <v>3.51</v>
      </c>
    </row>
    <row r="103" spans="1:15" ht="18" customHeight="1" x14ac:dyDescent="0.3">
      <c r="A103" s="16" t="s">
        <v>24</v>
      </c>
      <c r="B103" s="17" t="s">
        <v>71</v>
      </c>
      <c r="C103" s="16">
        <v>200</v>
      </c>
      <c r="D103" s="18">
        <v>0.54</v>
      </c>
      <c r="E103" s="18">
        <v>0.22</v>
      </c>
      <c r="F103" s="18">
        <v>7.73</v>
      </c>
      <c r="G103" s="18">
        <v>45.44</v>
      </c>
      <c r="H103" s="18">
        <v>0.01</v>
      </c>
      <c r="I103" s="16">
        <v>160</v>
      </c>
      <c r="J103" s="18">
        <v>130.72</v>
      </c>
      <c r="K103" s="18">
        <v>0.61</v>
      </c>
      <c r="L103" s="19">
        <v>9.6</v>
      </c>
      <c r="M103" s="18">
        <v>2.72</v>
      </c>
      <c r="N103" s="18">
        <v>2.72</v>
      </c>
      <c r="O103" s="18">
        <v>0.48</v>
      </c>
    </row>
    <row r="104" spans="1:15" ht="18" customHeight="1" x14ac:dyDescent="0.3">
      <c r="A104" s="16"/>
      <c r="B104" s="17" t="s">
        <v>36</v>
      </c>
      <c r="C104" s="16">
        <v>45</v>
      </c>
      <c r="D104" s="18">
        <v>2.21</v>
      </c>
      <c r="E104" s="18">
        <v>0.45</v>
      </c>
      <c r="F104" s="18">
        <v>20.16</v>
      </c>
      <c r="G104" s="19">
        <v>94.5</v>
      </c>
      <c r="H104" s="18">
        <v>0.04</v>
      </c>
      <c r="I104" s="20"/>
      <c r="J104" s="20"/>
      <c r="K104" s="18">
        <v>0.32</v>
      </c>
      <c r="L104" s="19">
        <v>8.1</v>
      </c>
      <c r="M104" s="19">
        <v>41.4</v>
      </c>
      <c r="N104" s="16">
        <v>9</v>
      </c>
      <c r="O104" s="18">
        <v>1.31</v>
      </c>
    </row>
    <row r="105" spans="1:15" ht="18" customHeight="1" x14ac:dyDescent="0.3">
      <c r="A105" s="36" t="s">
        <v>37</v>
      </c>
      <c r="B105" s="36"/>
      <c r="C105" s="15">
        <f>C99+C100+C101+C102+C103+C104</f>
        <v>770</v>
      </c>
      <c r="D105" s="18">
        <v>33.130000000000003</v>
      </c>
      <c r="E105" s="18">
        <v>26.2</v>
      </c>
      <c r="F105" s="18">
        <v>71.75</v>
      </c>
      <c r="G105" s="18">
        <v>667.41</v>
      </c>
      <c r="H105" s="18">
        <v>1.0900000000000001</v>
      </c>
      <c r="I105" s="18">
        <v>195.44</v>
      </c>
      <c r="J105" s="18">
        <v>379.88</v>
      </c>
      <c r="K105" s="18">
        <v>5.86</v>
      </c>
      <c r="L105" s="18">
        <v>101.65</v>
      </c>
      <c r="M105" s="18">
        <v>499.28</v>
      </c>
      <c r="N105" s="18">
        <v>180.97</v>
      </c>
      <c r="O105" s="18">
        <v>10.08</v>
      </c>
    </row>
    <row r="106" spans="1:15" ht="18" customHeight="1" x14ac:dyDescent="0.3">
      <c r="A106" s="35" t="s">
        <v>38</v>
      </c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</row>
    <row r="107" spans="1:15" ht="18" customHeight="1" x14ac:dyDescent="0.3">
      <c r="A107" s="16" t="s">
        <v>24</v>
      </c>
      <c r="B107" s="17" t="s">
        <v>39</v>
      </c>
      <c r="C107" s="16">
        <v>150</v>
      </c>
      <c r="D107" s="19">
        <v>0.6</v>
      </c>
      <c r="E107" s="19">
        <v>0.6</v>
      </c>
      <c r="F107" s="19">
        <v>14.7</v>
      </c>
      <c r="G107" s="19">
        <v>70.5</v>
      </c>
      <c r="H107" s="18">
        <v>0.05</v>
      </c>
      <c r="I107" s="16">
        <v>15</v>
      </c>
      <c r="J107" s="19">
        <v>7.5</v>
      </c>
      <c r="K107" s="19">
        <v>0.3</v>
      </c>
      <c r="L107" s="16">
        <v>24</v>
      </c>
      <c r="M107" s="19">
        <v>16.5</v>
      </c>
      <c r="N107" s="19">
        <v>13.5</v>
      </c>
      <c r="O107" s="19">
        <v>3.3</v>
      </c>
    </row>
    <row r="108" spans="1:15" ht="18" customHeight="1" x14ac:dyDescent="0.3">
      <c r="A108" s="16"/>
      <c r="B108" s="17" t="s">
        <v>40</v>
      </c>
      <c r="C108" s="16">
        <v>200</v>
      </c>
      <c r="D108" s="16">
        <v>6</v>
      </c>
      <c r="E108" s="16">
        <v>2</v>
      </c>
      <c r="F108" s="16">
        <v>8</v>
      </c>
      <c r="G108" s="16">
        <v>80</v>
      </c>
      <c r="H108" s="18">
        <v>0.08</v>
      </c>
      <c r="I108" s="19">
        <v>1.4</v>
      </c>
      <c r="J108" s="20"/>
      <c r="K108" s="20"/>
      <c r="L108" s="16">
        <v>240</v>
      </c>
      <c r="M108" s="16">
        <v>180</v>
      </c>
      <c r="N108" s="16">
        <v>28</v>
      </c>
      <c r="O108" s="19">
        <v>0.2</v>
      </c>
    </row>
    <row r="109" spans="1:15" ht="18" customHeight="1" x14ac:dyDescent="0.3">
      <c r="A109" s="36" t="s">
        <v>41</v>
      </c>
      <c r="B109" s="36"/>
      <c r="C109" s="15">
        <v>350</v>
      </c>
      <c r="D109" s="18">
        <v>6.6</v>
      </c>
      <c r="E109" s="18">
        <v>2.6</v>
      </c>
      <c r="F109" s="18">
        <v>22.7</v>
      </c>
      <c r="G109" s="19">
        <v>150.5</v>
      </c>
      <c r="H109" s="18">
        <v>0.13</v>
      </c>
      <c r="I109" s="19">
        <v>16.399999999999999</v>
      </c>
      <c r="J109" s="19">
        <v>7.5</v>
      </c>
      <c r="K109" s="19">
        <v>0.3</v>
      </c>
      <c r="L109" s="16">
        <v>264</v>
      </c>
      <c r="M109" s="19">
        <v>196.5</v>
      </c>
      <c r="N109" s="19">
        <v>41.5</v>
      </c>
      <c r="O109" s="19">
        <v>3.5</v>
      </c>
    </row>
    <row r="110" spans="1:15" ht="18" customHeight="1" x14ac:dyDescent="0.3">
      <c r="A110" s="36" t="s">
        <v>42</v>
      </c>
      <c r="B110" s="36"/>
      <c r="C110" s="22">
        <f t="shared" ref="C110:O110" si="12">C109+C105+C96</f>
        <v>1675</v>
      </c>
      <c r="D110" s="22">
        <f t="shared" si="12"/>
        <v>63.2</v>
      </c>
      <c r="E110" s="22">
        <f t="shared" si="12"/>
        <v>37.04</v>
      </c>
      <c r="F110" s="22">
        <f t="shared" si="12"/>
        <v>140.31</v>
      </c>
      <c r="G110" s="22">
        <f t="shared" si="12"/>
        <v>1178.33</v>
      </c>
      <c r="H110" s="22">
        <f t="shared" si="12"/>
        <v>1.5600000000000003</v>
      </c>
      <c r="I110" s="22">
        <f t="shared" si="12"/>
        <v>255.53</v>
      </c>
      <c r="J110" s="22">
        <f t="shared" si="12"/>
        <v>461.82</v>
      </c>
      <c r="K110" s="22">
        <f t="shared" si="12"/>
        <v>8.09</v>
      </c>
      <c r="L110" s="22">
        <f t="shared" si="12"/>
        <v>442.55999999999995</v>
      </c>
      <c r="M110" s="22">
        <f t="shared" si="12"/>
        <v>1039.05</v>
      </c>
      <c r="N110" s="22">
        <f t="shared" si="12"/>
        <v>308.99</v>
      </c>
      <c r="O110" s="22">
        <f t="shared" si="12"/>
        <v>18.47</v>
      </c>
    </row>
    <row r="111" spans="1:15" ht="18" customHeight="1" x14ac:dyDescent="0.3">
      <c r="A111" s="7" t="s">
        <v>1</v>
      </c>
      <c r="B111" s="8" t="s">
        <v>63</v>
      </c>
      <c r="C111" s="9"/>
      <c r="D111" s="9"/>
      <c r="E111" s="9"/>
      <c r="F111" s="9"/>
      <c r="G111" s="26"/>
      <c r="H111" s="26"/>
      <c r="I111" s="27"/>
      <c r="J111" s="27"/>
      <c r="K111" s="27"/>
      <c r="L111" s="27"/>
      <c r="M111" s="27"/>
      <c r="N111" s="27"/>
      <c r="O111" s="6"/>
    </row>
    <row r="112" spans="1:15" ht="18" customHeight="1" x14ac:dyDescent="0.3">
      <c r="A112" s="7"/>
      <c r="B112" s="8"/>
      <c r="C112" s="9"/>
      <c r="D112" s="9"/>
      <c r="E112" s="9"/>
      <c r="F112" s="9"/>
      <c r="G112" s="26"/>
      <c r="H112" s="26"/>
      <c r="I112" s="28"/>
      <c r="J112" s="28"/>
      <c r="K112" s="28"/>
      <c r="L112" s="28"/>
      <c r="M112" s="28"/>
      <c r="N112" s="28"/>
      <c r="O112" s="6"/>
    </row>
    <row r="113" spans="1:15" ht="18" customHeight="1" x14ac:dyDescent="0.3">
      <c r="A113" s="11" t="s">
        <v>72</v>
      </c>
      <c r="B113" s="12" t="s">
        <v>73</v>
      </c>
      <c r="C113" s="9"/>
      <c r="D113" s="9"/>
      <c r="E113" s="9"/>
      <c r="F113" s="9"/>
      <c r="G113" s="10"/>
      <c r="H113" s="10"/>
      <c r="I113" s="9"/>
      <c r="J113" s="9"/>
      <c r="K113" s="9"/>
      <c r="L113" s="9"/>
      <c r="M113" s="9"/>
      <c r="N113" s="9"/>
      <c r="O113" s="6"/>
    </row>
    <row r="114" spans="1:15" ht="18" customHeight="1" x14ac:dyDescent="0.3">
      <c r="A114" s="11" t="s">
        <v>45</v>
      </c>
      <c r="B114" s="12"/>
      <c r="C114" s="9"/>
      <c r="D114" s="9"/>
      <c r="E114" s="9"/>
      <c r="F114" s="9"/>
      <c r="G114" s="10"/>
      <c r="H114" s="10"/>
      <c r="I114" s="9"/>
      <c r="J114" s="9"/>
      <c r="K114" s="9"/>
      <c r="L114" s="9"/>
      <c r="M114" s="9"/>
      <c r="N114" s="9"/>
      <c r="O114" s="6"/>
    </row>
    <row r="115" spans="1:15" ht="18" customHeight="1" x14ac:dyDescent="0.3">
      <c r="A115" s="29" t="s">
        <v>5</v>
      </c>
      <c r="B115" s="31" t="s">
        <v>6</v>
      </c>
      <c r="C115" s="31" t="s">
        <v>7</v>
      </c>
      <c r="D115" s="34" t="s">
        <v>8</v>
      </c>
      <c r="E115" s="34"/>
      <c r="F115" s="34"/>
      <c r="G115" s="31" t="s">
        <v>9</v>
      </c>
      <c r="H115" s="34" t="s">
        <v>10</v>
      </c>
      <c r="I115" s="34"/>
      <c r="J115" s="34"/>
      <c r="K115" s="34"/>
      <c r="L115" s="34" t="s">
        <v>11</v>
      </c>
      <c r="M115" s="34"/>
      <c r="N115" s="34"/>
      <c r="O115" s="34"/>
    </row>
    <row r="116" spans="1:15" ht="18" customHeight="1" x14ac:dyDescent="0.3">
      <c r="A116" s="30"/>
      <c r="B116" s="32"/>
      <c r="C116" s="33"/>
      <c r="D116" s="13" t="s">
        <v>12</v>
      </c>
      <c r="E116" s="13" t="s">
        <v>13</v>
      </c>
      <c r="F116" s="13" t="s">
        <v>14</v>
      </c>
      <c r="G116" s="33"/>
      <c r="H116" s="13" t="s">
        <v>15</v>
      </c>
      <c r="I116" s="13" t="s">
        <v>16</v>
      </c>
      <c r="J116" s="13" t="s">
        <v>17</v>
      </c>
      <c r="K116" s="13" t="s">
        <v>18</v>
      </c>
      <c r="L116" s="13" t="s">
        <v>19</v>
      </c>
      <c r="M116" s="13" t="s">
        <v>20</v>
      </c>
      <c r="N116" s="13" t="s">
        <v>21</v>
      </c>
      <c r="O116" s="13" t="s">
        <v>22</v>
      </c>
    </row>
    <row r="117" spans="1:15" ht="18" customHeight="1" x14ac:dyDescent="0.3">
      <c r="A117" s="15">
        <v>1</v>
      </c>
      <c r="B117" s="15">
        <v>2</v>
      </c>
      <c r="C117" s="15">
        <v>3</v>
      </c>
      <c r="D117" s="15">
        <v>4</v>
      </c>
      <c r="E117" s="15">
        <v>5</v>
      </c>
      <c r="F117" s="15">
        <v>6</v>
      </c>
      <c r="G117" s="15">
        <v>7</v>
      </c>
      <c r="H117" s="15">
        <v>8</v>
      </c>
      <c r="I117" s="15">
        <v>9</v>
      </c>
      <c r="J117" s="15">
        <v>10</v>
      </c>
      <c r="K117" s="15">
        <v>11</v>
      </c>
      <c r="L117" s="15">
        <v>12</v>
      </c>
      <c r="M117" s="15">
        <v>13</v>
      </c>
      <c r="N117" s="15">
        <v>14</v>
      </c>
      <c r="O117" s="15">
        <v>15</v>
      </c>
    </row>
    <row r="118" spans="1:15" ht="18" customHeight="1" x14ac:dyDescent="0.3">
      <c r="A118" s="35" t="s">
        <v>23</v>
      </c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</row>
    <row r="119" spans="1:15" ht="18" customHeight="1" x14ac:dyDescent="0.3">
      <c r="A119" s="16" t="s">
        <v>24</v>
      </c>
      <c r="B119" s="17" t="s">
        <v>51</v>
      </c>
      <c r="C119" s="16">
        <v>90</v>
      </c>
      <c r="D119" s="18">
        <v>20.77</v>
      </c>
      <c r="E119" s="18">
        <v>9.67</v>
      </c>
      <c r="F119" s="19">
        <v>9.1</v>
      </c>
      <c r="G119" s="18">
        <v>207.03</v>
      </c>
      <c r="H119" s="18">
        <v>0.18</v>
      </c>
      <c r="I119" s="16">
        <v>6</v>
      </c>
      <c r="J119" s="16">
        <v>12</v>
      </c>
      <c r="K119" s="18">
        <v>3.99</v>
      </c>
      <c r="L119" s="18">
        <v>69.510000000000005</v>
      </c>
      <c r="M119" s="18">
        <v>344.83</v>
      </c>
      <c r="N119" s="18">
        <v>81.52</v>
      </c>
      <c r="O119" s="18">
        <v>1.66</v>
      </c>
    </row>
    <row r="120" spans="1:15" ht="18" customHeight="1" x14ac:dyDescent="0.3">
      <c r="A120" s="16" t="s">
        <v>24</v>
      </c>
      <c r="B120" s="17" t="s">
        <v>74</v>
      </c>
      <c r="C120" s="16">
        <v>30</v>
      </c>
      <c r="D120" s="18">
        <v>0.24</v>
      </c>
      <c r="E120" s="18">
        <v>0.03</v>
      </c>
      <c r="F120" s="18">
        <v>0.75</v>
      </c>
      <c r="G120" s="19">
        <v>4.2</v>
      </c>
      <c r="H120" s="18">
        <v>0.01</v>
      </c>
      <c r="I120" s="16">
        <v>3</v>
      </c>
      <c r="J120" s="16">
        <v>3</v>
      </c>
      <c r="K120" s="18">
        <v>0.03</v>
      </c>
      <c r="L120" s="19">
        <v>5.0999999999999996</v>
      </c>
      <c r="M120" s="16">
        <v>9</v>
      </c>
      <c r="N120" s="19">
        <v>4.2</v>
      </c>
      <c r="O120" s="18">
        <v>0.15</v>
      </c>
    </row>
    <row r="121" spans="1:15" ht="18" customHeight="1" x14ac:dyDescent="0.3">
      <c r="A121" s="16" t="s">
        <v>24</v>
      </c>
      <c r="B121" s="17" t="s">
        <v>52</v>
      </c>
      <c r="C121" s="16">
        <v>150</v>
      </c>
      <c r="D121" s="19">
        <v>4.7</v>
      </c>
      <c r="E121" s="18">
        <v>0.61</v>
      </c>
      <c r="F121" s="18">
        <v>30.74</v>
      </c>
      <c r="G121" s="18">
        <v>147.11000000000001</v>
      </c>
      <c r="H121" s="18">
        <v>0.13</v>
      </c>
      <c r="I121" s="20"/>
      <c r="J121" s="20"/>
      <c r="K121" s="18">
        <v>0.71</v>
      </c>
      <c r="L121" s="18">
        <v>39.81</v>
      </c>
      <c r="M121" s="18">
        <v>161.66</v>
      </c>
      <c r="N121" s="18">
        <v>23.63</v>
      </c>
      <c r="O121" s="18">
        <v>0.86</v>
      </c>
    </row>
    <row r="122" spans="1:15" ht="18" customHeight="1" x14ac:dyDescent="0.3">
      <c r="A122" s="16" t="s">
        <v>24</v>
      </c>
      <c r="B122" s="17" t="s">
        <v>75</v>
      </c>
      <c r="C122" s="16">
        <v>250</v>
      </c>
      <c r="D122" s="18">
        <v>3.64</v>
      </c>
      <c r="E122" s="18">
        <v>1.94</v>
      </c>
      <c r="F122" s="18">
        <v>4.6900000000000004</v>
      </c>
      <c r="G122" s="18">
        <v>51.61</v>
      </c>
      <c r="H122" s="18">
        <v>0.04</v>
      </c>
      <c r="I122" s="18">
        <v>1.1599999999999999</v>
      </c>
      <c r="J122" s="18">
        <v>9.02</v>
      </c>
      <c r="K122" s="18">
        <v>0.01</v>
      </c>
      <c r="L122" s="18">
        <v>111.92</v>
      </c>
      <c r="M122" s="19">
        <v>106.3</v>
      </c>
      <c r="N122" s="18">
        <v>29.46</v>
      </c>
      <c r="O122" s="18">
        <v>0.97</v>
      </c>
    </row>
    <row r="123" spans="1:15" ht="18" customHeight="1" x14ac:dyDescent="0.3">
      <c r="A123" s="16"/>
      <c r="B123" s="17" t="s">
        <v>28</v>
      </c>
      <c r="C123" s="16">
        <v>35</v>
      </c>
      <c r="D123" s="18">
        <v>2.31</v>
      </c>
      <c r="E123" s="18">
        <v>0.42</v>
      </c>
      <c r="F123" s="18">
        <v>13.87</v>
      </c>
      <c r="G123" s="19">
        <v>69.3</v>
      </c>
      <c r="H123" s="18">
        <v>0.06</v>
      </c>
      <c r="I123" s="20"/>
      <c r="J123" s="20"/>
      <c r="K123" s="18">
        <v>0.49</v>
      </c>
      <c r="L123" s="18">
        <v>10.15</v>
      </c>
      <c r="M123" s="19">
        <v>52.5</v>
      </c>
      <c r="N123" s="18">
        <v>16.45</v>
      </c>
      <c r="O123" s="18">
        <v>1.37</v>
      </c>
    </row>
    <row r="124" spans="1:15" ht="18" customHeight="1" x14ac:dyDescent="0.3">
      <c r="A124" s="36" t="s">
        <v>29</v>
      </c>
      <c r="B124" s="36"/>
      <c r="C124" s="15">
        <f>C119+C120+C121+C122+C123</f>
        <v>555</v>
      </c>
      <c r="D124" s="18">
        <v>31.66</v>
      </c>
      <c r="E124" s="18">
        <v>12.67</v>
      </c>
      <c r="F124" s="18">
        <v>59.15</v>
      </c>
      <c r="G124" s="18">
        <v>479.25</v>
      </c>
      <c r="H124" s="18">
        <v>0.42</v>
      </c>
      <c r="I124" s="18">
        <v>10.16</v>
      </c>
      <c r="J124" s="18">
        <v>24.02</v>
      </c>
      <c r="K124" s="18">
        <v>5.23</v>
      </c>
      <c r="L124" s="18">
        <v>236.49</v>
      </c>
      <c r="M124" s="18">
        <v>674.29</v>
      </c>
      <c r="N124" s="18">
        <v>155.26</v>
      </c>
      <c r="O124" s="18">
        <v>5.01</v>
      </c>
    </row>
    <row r="125" spans="1:15" ht="18" customHeight="1" x14ac:dyDescent="0.3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</row>
    <row r="126" spans="1:15" ht="18" customHeight="1" x14ac:dyDescent="0.3">
      <c r="A126" s="35" t="s">
        <v>30</v>
      </c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</row>
    <row r="127" spans="1:15" ht="18" customHeight="1" x14ac:dyDescent="0.3">
      <c r="A127" s="16" t="s">
        <v>24</v>
      </c>
      <c r="B127" s="17" t="s">
        <v>76</v>
      </c>
      <c r="C127" s="16">
        <v>60</v>
      </c>
      <c r="D127" s="18">
        <v>0.57999999999999996</v>
      </c>
      <c r="E127" s="19">
        <v>7.8</v>
      </c>
      <c r="F127" s="18">
        <v>4.0599999999999996</v>
      </c>
      <c r="G127" s="18">
        <v>88.74</v>
      </c>
      <c r="H127" s="18">
        <v>0.02</v>
      </c>
      <c r="I127" s="18">
        <v>1.1599999999999999</v>
      </c>
      <c r="J127" s="18">
        <v>1.45</v>
      </c>
      <c r="K127" s="18">
        <v>1.38</v>
      </c>
      <c r="L127" s="19">
        <v>23.2</v>
      </c>
      <c r="M127" s="18">
        <v>31.94</v>
      </c>
      <c r="N127" s="19">
        <v>98.6</v>
      </c>
      <c r="O127" s="18">
        <v>9.2799999999999994</v>
      </c>
    </row>
    <row r="128" spans="1:15" ht="18" customHeight="1" x14ac:dyDescent="0.3">
      <c r="A128" s="16" t="s">
        <v>24</v>
      </c>
      <c r="B128" s="17" t="s">
        <v>77</v>
      </c>
      <c r="C128" s="16">
        <v>215</v>
      </c>
      <c r="D128" s="18">
        <v>4.28</v>
      </c>
      <c r="E128" s="18">
        <v>7.08</v>
      </c>
      <c r="F128" s="18">
        <v>10.93</v>
      </c>
      <c r="G128" s="18">
        <v>125.06</v>
      </c>
      <c r="H128" s="18">
        <v>0.28000000000000003</v>
      </c>
      <c r="I128" s="19">
        <v>3.94</v>
      </c>
      <c r="J128" s="18">
        <v>9.120000000000001</v>
      </c>
      <c r="K128" s="18">
        <v>1.1500000000000001</v>
      </c>
      <c r="L128" s="18">
        <v>12.170000000000002</v>
      </c>
      <c r="M128" s="18">
        <v>92.1</v>
      </c>
      <c r="N128" s="18">
        <v>40.43</v>
      </c>
      <c r="O128" s="18">
        <v>1.58</v>
      </c>
    </row>
    <row r="129" spans="1:15" ht="18" customHeight="1" x14ac:dyDescent="0.3">
      <c r="A129" s="16" t="s">
        <v>24</v>
      </c>
      <c r="B129" s="17" t="s">
        <v>78</v>
      </c>
      <c r="C129" s="16">
        <v>120</v>
      </c>
      <c r="D129" s="18">
        <v>30.82</v>
      </c>
      <c r="E129" s="18">
        <v>6.46</v>
      </c>
      <c r="F129" s="18">
        <v>4.59</v>
      </c>
      <c r="G129" s="19">
        <v>200.52</v>
      </c>
      <c r="H129" s="18">
        <v>0.12</v>
      </c>
      <c r="I129" s="18">
        <v>8.49</v>
      </c>
      <c r="J129" s="18">
        <v>311.43</v>
      </c>
      <c r="K129" s="18">
        <v>2.6399999999999997</v>
      </c>
      <c r="L129" s="18">
        <v>24.46</v>
      </c>
      <c r="M129" s="18">
        <v>241.1</v>
      </c>
      <c r="N129" s="18">
        <v>121.46000000000001</v>
      </c>
      <c r="O129" s="18">
        <v>2.2200000000000002</v>
      </c>
    </row>
    <row r="130" spans="1:15" ht="18" customHeight="1" x14ac:dyDescent="0.3">
      <c r="A130" s="16" t="s">
        <v>24</v>
      </c>
      <c r="B130" s="17" t="s">
        <v>79</v>
      </c>
      <c r="C130" s="16">
        <v>150</v>
      </c>
      <c r="D130" s="19">
        <v>4.4000000000000004</v>
      </c>
      <c r="E130" s="18">
        <v>2.17</v>
      </c>
      <c r="F130" s="18">
        <v>7.04</v>
      </c>
      <c r="G130" s="18">
        <v>70.78</v>
      </c>
      <c r="H130" s="18">
        <v>0.18</v>
      </c>
      <c r="I130" s="19">
        <v>123.2</v>
      </c>
      <c r="J130" s="18">
        <v>5.28</v>
      </c>
      <c r="K130" s="18">
        <v>1.23</v>
      </c>
      <c r="L130" s="18">
        <v>46.86</v>
      </c>
      <c r="M130" s="18">
        <v>90.03</v>
      </c>
      <c r="N130" s="18">
        <v>29.99</v>
      </c>
      <c r="O130" s="18">
        <v>2.4700000000000002</v>
      </c>
    </row>
    <row r="131" spans="1:15" ht="18" customHeight="1" x14ac:dyDescent="0.3">
      <c r="A131" s="16" t="s">
        <v>24</v>
      </c>
      <c r="B131" s="17" t="s">
        <v>80</v>
      </c>
      <c r="C131" s="16">
        <v>200</v>
      </c>
      <c r="D131" s="18">
        <v>0.14000000000000001</v>
      </c>
      <c r="E131" s="19">
        <v>0.1</v>
      </c>
      <c r="F131" s="18">
        <v>1.65</v>
      </c>
      <c r="G131" s="19">
        <v>9.1999999999999993</v>
      </c>
      <c r="H131" s="20"/>
      <c r="I131" s="16">
        <v>3</v>
      </c>
      <c r="J131" s="19">
        <v>1.6</v>
      </c>
      <c r="K131" s="19">
        <v>0.2</v>
      </c>
      <c r="L131" s="16">
        <v>5</v>
      </c>
      <c r="M131" s="19">
        <v>3.2</v>
      </c>
      <c r="N131" s="19">
        <v>1.4</v>
      </c>
      <c r="O131" s="18">
        <v>0.08</v>
      </c>
    </row>
    <row r="132" spans="1:15" ht="18" customHeight="1" x14ac:dyDescent="0.3">
      <c r="A132" s="16"/>
      <c r="B132" s="17" t="s">
        <v>36</v>
      </c>
      <c r="C132" s="16">
        <v>45</v>
      </c>
      <c r="D132" s="18">
        <v>2.21</v>
      </c>
      <c r="E132" s="18">
        <v>0.45</v>
      </c>
      <c r="F132" s="18">
        <v>20.16</v>
      </c>
      <c r="G132" s="19">
        <v>94.5</v>
      </c>
      <c r="H132" s="18">
        <v>0.04</v>
      </c>
      <c r="I132" s="20"/>
      <c r="J132" s="20"/>
      <c r="K132" s="18">
        <v>0.32</v>
      </c>
      <c r="L132" s="19">
        <v>8.1</v>
      </c>
      <c r="M132" s="19">
        <v>41.4</v>
      </c>
      <c r="N132" s="16">
        <v>9</v>
      </c>
      <c r="O132" s="18">
        <v>1.31</v>
      </c>
    </row>
    <row r="133" spans="1:15" ht="18" customHeight="1" x14ac:dyDescent="0.3">
      <c r="A133" s="36" t="s">
        <v>37</v>
      </c>
      <c r="B133" s="36"/>
      <c r="C133" s="15">
        <f>C127+C128+C129+C130+C131+C132</f>
        <v>790</v>
      </c>
      <c r="D133" s="18">
        <v>42.43</v>
      </c>
      <c r="E133" s="18">
        <v>24.06</v>
      </c>
      <c r="F133" s="18">
        <v>48.43</v>
      </c>
      <c r="G133" s="19">
        <v>588.79999999999995</v>
      </c>
      <c r="H133" s="18">
        <v>0.64</v>
      </c>
      <c r="I133" s="18">
        <v>139.79</v>
      </c>
      <c r="J133" s="18">
        <v>328.88</v>
      </c>
      <c r="K133" s="18">
        <v>6.92</v>
      </c>
      <c r="L133" s="18">
        <v>119.79</v>
      </c>
      <c r="M133" s="18">
        <v>499.77</v>
      </c>
      <c r="N133" s="18">
        <v>300.88</v>
      </c>
      <c r="O133" s="18">
        <v>16.940000000000001</v>
      </c>
    </row>
    <row r="134" spans="1:15" ht="18" customHeight="1" x14ac:dyDescent="0.3">
      <c r="A134" s="35" t="s">
        <v>38</v>
      </c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</row>
    <row r="135" spans="1:15" ht="18" customHeight="1" x14ac:dyDescent="0.3">
      <c r="A135" s="16" t="s">
        <v>24</v>
      </c>
      <c r="B135" s="17" t="s">
        <v>39</v>
      </c>
      <c r="C135" s="16">
        <v>150</v>
      </c>
      <c r="D135" s="19">
        <v>0.6</v>
      </c>
      <c r="E135" s="19">
        <v>0.6</v>
      </c>
      <c r="F135" s="19">
        <v>14.7</v>
      </c>
      <c r="G135" s="19">
        <v>70.5</v>
      </c>
      <c r="H135" s="18">
        <v>0.05</v>
      </c>
      <c r="I135" s="16">
        <v>15</v>
      </c>
      <c r="J135" s="19">
        <v>7.5</v>
      </c>
      <c r="K135" s="19">
        <v>0.3</v>
      </c>
      <c r="L135" s="16">
        <v>24</v>
      </c>
      <c r="M135" s="19">
        <v>16.5</v>
      </c>
      <c r="N135" s="19">
        <v>13.5</v>
      </c>
      <c r="O135" s="19">
        <v>3.3</v>
      </c>
    </row>
    <row r="136" spans="1:15" ht="18" customHeight="1" x14ac:dyDescent="0.3">
      <c r="A136" s="16"/>
      <c r="B136" s="17" t="s">
        <v>40</v>
      </c>
      <c r="C136" s="16">
        <v>200</v>
      </c>
      <c r="D136" s="16">
        <v>6</v>
      </c>
      <c r="E136" s="16">
        <v>2</v>
      </c>
      <c r="F136" s="16">
        <v>8</v>
      </c>
      <c r="G136" s="16">
        <v>80</v>
      </c>
      <c r="H136" s="18">
        <v>0.08</v>
      </c>
      <c r="I136" s="19">
        <v>1.4</v>
      </c>
      <c r="J136" s="20"/>
      <c r="K136" s="20"/>
      <c r="L136" s="16">
        <v>240</v>
      </c>
      <c r="M136" s="16">
        <v>180</v>
      </c>
      <c r="N136" s="16">
        <v>28</v>
      </c>
      <c r="O136" s="19">
        <v>0.2</v>
      </c>
    </row>
    <row r="137" spans="1:15" ht="18" customHeight="1" x14ac:dyDescent="0.3">
      <c r="A137" s="36" t="s">
        <v>41</v>
      </c>
      <c r="B137" s="36"/>
      <c r="C137" s="15">
        <v>350</v>
      </c>
      <c r="D137" s="18">
        <v>6.6</v>
      </c>
      <c r="E137" s="18">
        <v>2.6</v>
      </c>
      <c r="F137" s="18">
        <v>22.7</v>
      </c>
      <c r="G137" s="19">
        <v>150.5</v>
      </c>
      <c r="H137" s="18">
        <v>0.13</v>
      </c>
      <c r="I137" s="19">
        <v>16.399999999999999</v>
      </c>
      <c r="J137" s="19">
        <v>7.5</v>
      </c>
      <c r="K137" s="19">
        <v>0.3</v>
      </c>
      <c r="L137" s="16">
        <v>264</v>
      </c>
      <c r="M137" s="19">
        <v>196.5</v>
      </c>
      <c r="N137" s="19">
        <v>41.5</v>
      </c>
      <c r="O137" s="19">
        <v>3.5</v>
      </c>
    </row>
    <row r="138" spans="1:15" ht="18" customHeight="1" x14ac:dyDescent="0.3">
      <c r="A138" s="36" t="s">
        <v>42</v>
      </c>
      <c r="B138" s="36"/>
      <c r="C138" s="22">
        <f t="shared" ref="C138:O138" si="13">C137+C133+C124</f>
        <v>1695</v>
      </c>
      <c r="D138" s="22">
        <f t="shared" si="13"/>
        <v>80.69</v>
      </c>
      <c r="E138" s="22">
        <f t="shared" si="13"/>
        <v>39.33</v>
      </c>
      <c r="F138" s="22">
        <f t="shared" si="13"/>
        <v>130.28</v>
      </c>
      <c r="G138" s="22">
        <f t="shared" si="13"/>
        <v>1218.55</v>
      </c>
      <c r="H138" s="22">
        <f t="shared" si="13"/>
        <v>1.19</v>
      </c>
      <c r="I138" s="22">
        <f t="shared" si="13"/>
        <v>166.35</v>
      </c>
      <c r="J138" s="22">
        <f t="shared" si="13"/>
        <v>360.4</v>
      </c>
      <c r="K138" s="22">
        <f t="shared" si="13"/>
        <v>12.45</v>
      </c>
      <c r="L138" s="22">
        <f t="shared" si="13"/>
        <v>620.28</v>
      </c>
      <c r="M138" s="22">
        <f t="shared" si="13"/>
        <v>1370.56</v>
      </c>
      <c r="N138" s="22">
        <f t="shared" si="13"/>
        <v>497.64</v>
      </c>
      <c r="O138" s="22">
        <f t="shared" si="13"/>
        <v>25.450000000000003</v>
      </c>
    </row>
    <row r="139" spans="1:15" ht="18" customHeight="1" x14ac:dyDescent="0.3">
      <c r="A139" s="7" t="s">
        <v>1</v>
      </c>
      <c r="B139" s="8" t="s">
        <v>63</v>
      </c>
      <c r="C139" s="9"/>
      <c r="D139" s="9"/>
      <c r="E139" s="9"/>
      <c r="F139" s="9"/>
      <c r="G139" s="26"/>
      <c r="H139" s="26"/>
      <c r="I139" s="27"/>
      <c r="J139" s="27"/>
      <c r="K139" s="27"/>
      <c r="L139" s="27"/>
      <c r="M139" s="27"/>
      <c r="N139" s="27"/>
      <c r="O139" s="6"/>
    </row>
    <row r="140" spans="1:15" ht="18" customHeight="1" x14ac:dyDescent="0.3">
      <c r="A140" s="7"/>
      <c r="B140" s="8"/>
      <c r="C140" s="9"/>
      <c r="D140" s="9"/>
      <c r="E140" s="9"/>
      <c r="F140" s="9"/>
      <c r="G140" s="26"/>
      <c r="H140" s="26"/>
      <c r="I140" s="28"/>
      <c r="J140" s="28"/>
      <c r="K140" s="28"/>
      <c r="L140" s="28"/>
      <c r="M140" s="28"/>
      <c r="N140" s="28"/>
      <c r="O140" s="6"/>
    </row>
    <row r="141" spans="1:15" ht="18" customHeight="1" x14ac:dyDescent="0.3">
      <c r="A141" s="11" t="s">
        <v>81</v>
      </c>
      <c r="B141" s="12" t="s">
        <v>4</v>
      </c>
      <c r="C141" s="9"/>
      <c r="D141" s="9"/>
      <c r="E141" s="9"/>
      <c r="F141" s="9"/>
      <c r="G141" s="10"/>
      <c r="H141" s="10"/>
      <c r="I141" s="9"/>
      <c r="J141" s="9"/>
      <c r="K141" s="9"/>
      <c r="L141" s="9"/>
      <c r="M141" s="9"/>
      <c r="N141" s="9"/>
      <c r="O141" s="6"/>
    </row>
    <row r="142" spans="1:15" ht="18" customHeight="1" x14ac:dyDescent="0.3">
      <c r="A142" s="11"/>
      <c r="B142" s="12"/>
      <c r="C142" s="9"/>
      <c r="D142" s="9"/>
      <c r="E142" s="9"/>
      <c r="F142" s="9"/>
      <c r="G142" s="10"/>
      <c r="H142" s="10"/>
      <c r="I142" s="9"/>
      <c r="J142" s="9"/>
      <c r="K142" s="9"/>
      <c r="L142" s="9"/>
      <c r="M142" s="9"/>
      <c r="N142" s="9"/>
      <c r="O142" s="6"/>
    </row>
    <row r="143" spans="1:15" ht="18" customHeight="1" x14ac:dyDescent="0.3">
      <c r="A143" s="29" t="s">
        <v>5</v>
      </c>
      <c r="B143" s="31" t="s">
        <v>6</v>
      </c>
      <c r="C143" s="31" t="s">
        <v>7</v>
      </c>
      <c r="D143" s="34" t="s">
        <v>8</v>
      </c>
      <c r="E143" s="34"/>
      <c r="F143" s="34"/>
      <c r="G143" s="31" t="s">
        <v>9</v>
      </c>
      <c r="H143" s="34" t="s">
        <v>10</v>
      </c>
      <c r="I143" s="34"/>
      <c r="J143" s="34"/>
      <c r="K143" s="34"/>
      <c r="L143" s="34" t="s">
        <v>11</v>
      </c>
      <c r="M143" s="34"/>
      <c r="N143" s="34"/>
      <c r="O143" s="34"/>
    </row>
    <row r="144" spans="1:15" ht="18" customHeight="1" x14ac:dyDescent="0.3">
      <c r="A144" s="30"/>
      <c r="B144" s="32"/>
      <c r="C144" s="33"/>
      <c r="D144" s="13" t="s">
        <v>12</v>
      </c>
      <c r="E144" s="13" t="s">
        <v>13</v>
      </c>
      <c r="F144" s="13" t="s">
        <v>14</v>
      </c>
      <c r="G144" s="33"/>
      <c r="H144" s="13" t="s">
        <v>15</v>
      </c>
      <c r="I144" s="13" t="s">
        <v>16</v>
      </c>
      <c r="J144" s="13" t="s">
        <v>17</v>
      </c>
      <c r="K144" s="13" t="s">
        <v>18</v>
      </c>
      <c r="L144" s="13" t="s">
        <v>19</v>
      </c>
      <c r="M144" s="13" t="s">
        <v>20</v>
      </c>
      <c r="N144" s="13" t="s">
        <v>21</v>
      </c>
      <c r="O144" s="13" t="s">
        <v>22</v>
      </c>
    </row>
    <row r="145" spans="1:15" ht="18" customHeight="1" x14ac:dyDescent="0.3">
      <c r="A145" s="15">
        <v>1</v>
      </c>
      <c r="B145" s="15">
        <v>2</v>
      </c>
      <c r="C145" s="15">
        <v>3</v>
      </c>
      <c r="D145" s="15">
        <v>4</v>
      </c>
      <c r="E145" s="15">
        <v>5</v>
      </c>
      <c r="F145" s="15">
        <v>6</v>
      </c>
      <c r="G145" s="15">
        <v>7</v>
      </c>
      <c r="H145" s="15">
        <v>8</v>
      </c>
      <c r="I145" s="15">
        <v>9</v>
      </c>
      <c r="J145" s="15">
        <v>10</v>
      </c>
      <c r="K145" s="15">
        <v>11</v>
      </c>
      <c r="L145" s="15">
        <v>12</v>
      </c>
      <c r="M145" s="15">
        <v>13</v>
      </c>
      <c r="N145" s="15">
        <v>14</v>
      </c>
      <c r="O145" s="15">
        <v>15</v>
      </c>
    </row>
    <row r="146" spans="1:15" ht="18" customHeight="1" x14ac:dyDescent="0.3">
      <c r="A146" s="35" t="s">
        <v>23</v>
      </c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</row>
    <row r="147" spans="1:15" ht="18" customHeight="1" x14ac:dyDescent="0.3">
      <c r="A147" s="16" t="s">
        <v>24</v>
      </c>
      <c r="B147" s="17" t="s">
        <v>25</v>
      </c>
      <c r="C147" s="16">
        <v>70</v>
      </c>
      <c r="D147" s="18">
        <v>6.82</v>
      </c>
      <c r="E147" s="18">
        <v>5.41</v>
      </c>
      <c r="F147" s="18">
        <v>1.52</v>
      </c>
      <c r="G147" s="18">
        <v>80.83</v>
      </c>
      <c r="H147" s="18">
        <v>0.01</v>
      </c>
      <c r="I147" s="18">
        <v>0.26</v>
      </c>
      <c r="J147" s="16">
        <v>2</v>
      </c>
      <c r="K147" s="19">
        <v>2.2000000000000002</v>
      </c>
      <c r="L147" s="18">
        <v>31.07</v>
      </c>
      <c r="M147" s="18">
        <v>33.520000000000003</v>
      </c>
      <c r="N147" s="18">
        <v>7.93</v>
      </c>
      <c r="O147" s="18">
        <v>0.12</v>
      </c>
    </row>
    <row r="148" spans="1:15" ht="18" customHeight="1" x14ac:dyDescent="0.3">
      <c r="A148" s="16" t="s">
        <v>24</v>
      </c>
      <c r="B148" s="17" t="s">
        <v>82</v>
      </c>
      <c r="C148" s="16">
        <v>250</v>
      </c>
      <c r="D148" s="18">
        <v>11.63</v>
      </c>
      <c r="E148" s="18">
        <v>4.1500000000000004</v>
      </c>
      <c r="F148" s="16">
        <v>40</v>
      </c>
      <c r="G148" s="18">
        <v>244.58</v>
      </c>
      <c r="H148" s="19">
        <v>0.3</v>
      </c>
      <c r="I148" s="18">
        <v>3.45</v>
      </c>
      <c r="J148" s="18">
        <v>16.920000000000002</v>
      </c>
      <c r="K148" s="18">
        <v>0.55000000000000004</v>
      </c>
      <c r="L148" s="19">
        <v>194.8</v>
      </c>
      <c r="M148" s="18">
        <v>303.70999999999998</v>
      </c>
      <c r="N148" s="18">
        <v>133.77000000000001</v>
      </c>
      <c r="O148" s="18">
        <v>3.95</v>
      </c>
    </row>
    <row r="149" spans="1:15" ht="18" customHeight="1" x14ac:dyDescent="0.3">
      <c r="A149" s="16" t="s">
        <v>24</v>
      </c>
      <c r="B149" s="17" t="s">
        <v>48</v>
      </c>
      <c r="C149" s="16">
        <v>200</v>
      </c>
      <c r="D149" s="18">
        <v>0.31</v>
      </c>
      <c r="E149" s="19">
        <v>0.1</v>
      </c>
      <c r="F149" s="18">
        <v>1.31</v>
      </c>
      <c r="G149" s="18">
        <v>8.42</v>
      </c>
      <c r="H149" s="20"/>
      <c r="I149" s="18">
        <v>2.35</v>
      </c>
      <c r="J149" s="19">
        <v>1.7</v>
      </c>
      <c r="K149" s="18">
        <v>0.15</v>
      </c>
      <c r="L149" s="19">
        <v>8.6999999999999993</v>
      </c>
      <c r="M149" s="18">
        <v>10.64</v>
      </c>
      <c r="N149" s="18">
        <v>5.45</v>
      </c>
      <c r="O149" s="18">
        <v>0.88</v>
      </c>
    </row>
    <row r="150" spans="1:15" ht="18" customHeight="1" x14ac:dyDescent="0.3">
      <c r="A150" s="16"/>
      <c r="B150" s="17" t="s">
        <v>28</v>
      </c>
      <c r="C150" s="16">
        <v>35</v>
      </c>
      <c r="D150" s="18">
        <v>2.31</v>
      </c>
      <c r="E150" s="18">
        <v>0.42</v>
      </c>
      <c r="F150" s="18">
        <v>13.87</v>
      </c>
      <c r="G150" s="19">
        <v>69.3</v>
      </c>
      <c r="H150" s="18">
        <v>0.06</v>
      </c>
      <c r="I150" s="20"/>
      <c r="J150" s="20"/>
      <c r="K150" s="18">
        <v>0.49</v>
      </c>
      <c r="L150" s="18">
        <v>10.15</v>
      </c>
      <c r="M150" s="19">
        <v>52.5</v>
      </c>
      <c r="N150" s="18">
        <v>16.45</v>
      </c>
      <c r="O150" s="18">
        <v>1.37</v>
      </c>
    </row>
    <row r="151" spans="1:15" ht="18" customHeight="1" x14ac:dyDescent="0.3">
      <c r="A151" s="36" t="s">
        <v>29</v>
      </c>
      <c r="B151" s="36"/>
      <c r="C151" s="15">
        <v>555</v>
      </c>
      <c r="D151" s="18">
        <v>21.07</v>
      </c>
      <c r="E151" s="18">
        <v>10.08</v>
      </c>
      <c r="F151" s="18">
        <v>56.7</v>
      </c>
      <c r="G151" s="18">
        <v>403.13</v>
      </c>
      <c r="H151" s="18">
        <v>0.37</v>
      </c>
      <c r="I151" s="18">
        <v>6.06</v>
      </c>
      <c r="J151" s="18">
        <v>20.62</v>
      </c>
      <c r="K151" s="18">
        <v>3.39</v>
      </c>
      <c r="L151" s="18">
        <v>244.72</v>
      </c>
      <c r="M151" s="18">
        <v>400.37</v>
      </c>
      <c r="N151" s="19">
        <v>163.6</v>
      </c>
      <c r="O151" s="18">
        <v>6.32</v>
      </c>
    </row>
    <row r="152" spans="1:15" ht="18" customHeight="1" x14ac:dyDescent="0.3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</row>
    <row r="153" spans="1:15" ht="18" customHeight="1" x14ac:dyDescent="0.3">
      <c r="A153" s="35" t="s">
        <v>30</v>
      </c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</row>
    <row r="154" spans="1:15" ht="18" customHeight="1" x14ac:dyDescent="0.3">
      <c r="A154" s="16" t="s">
        <v>24</v>
      </c>
      <c r="B154" s="17" t="s">
        <v>83</v>
      </c>
      <c r="C154" s="16">
        <v>60</v>
      </c>
      <c r="D154" s="18">
        <v>0.51</v>
      </c>
      <c r="E154" s="18">
        <v>3.06</v>
      </c>
      <c r="F154" s="18">
        <v>1.94</v>
      </c>
      <c r="G154" s="18">
        <v>37.380000000000003</v>
      </c>
      <c r="H154" s="18">
        <v>0.02</v>
      </c>
      <c r="I154" s="19">
        <v>5.7</v>
      </c>
      <c r="J154" s="19">
        <v>4.8</v>
      </c>
      <c r="K154" s="18">
        <v>1.39</v>
      </c>
      <c r="L154" s="18">
        <v>12.05</v>
      </c>
      <c r="M154" s="18">
        <v>19.91</v>
      </c>
      <c r="N154" s="18">
        <v>8.0500000000000007</v>
      </c>
      <c r="O154" s="18">
        <v>0.32</v>
      </c>
    </row>
    <row r="155" spans="1:15" ht="18" customHeight="1" x14ac:dyDescent="0.3">
      <c r="A155" s="16" t="s">
        <v>24</v>
      </c>
      <c r="B155" s="17" t="s">
        <v>84</v>
      </c>
      <c r="C155" s="16">
        <v>225</v>
      </c>
      <c r="D155" s="18">
        <v>8.07</v>
      </c>
      <c r="E155" s="18">
        <v>5.95</v>
      </c>
      <c r="F155" s="18">
        <v>8.83</v>
      </c>
      <c r="G155" s="18">
        <v>121.49000000000001</v>
      </c>
      <c r="H155" s="18">
        <v>0.29000000000000004</v>
      </c>
      <c r="I155" s="18">
        <v>17.57</v>
      </c>
      <c r="J155" s="18">
        <v>184.93</v>
      </c>
      <c r="K155" s="16">
        <v>1.02</v>
      </c>
      <c r="L155" s="19">
        <v>28.38</v>
      </c>
      <c r="M155" s="18">
        <v>108.22</v>
      </c>
      <c r="N155" s="18">
        <v>25.41</v>
      </c>
      <c r="O155" s="18">
        <v>1.58</v>
      </c>
    </row>
    <row r="156" spans="1:15" ht="18" customHeight="1" x14ac:dyDescent="0.3">
      <c r="A156" s="16" t="s">
        <v>24</v>
      </c>
      <c r="B156" s="17" t="s">
        <v>85</v>
      </c>
      <c r="C156" s="16">
        <v>120</v>
      </c>
      <c r="D156" s="18">
        <v>24</v>
      </c>
      <c r="E156" s="18">
        <v>14.82</v>
      </c>
      <c r="F156" s="20">
        <v>1.97</v>
      </c>
      <c r="G156" s="18">
        <v>237.26</v>
      </c>
      <c r="H156" s="18">
        <v>0.83</v>
      </c>
      <c r="I156" s="18">
        <v>4.45</v>
      </c>
      <c r="J156" s="20">
        <v>8</v>
      </c>
      <c r="K156" s="18">
        <v>0.96000000000000008</v>
      </c>
      <c r="L156" s="18">
        <v>22.48</v>
      </c>
      <c r="M156" s="18">
        <v>248.14</v>
      </c>
      <c r="N156" s="18">
        <v>33.36</v>
      </c>
      <c r="O156" s="18">
        <v>3.5500000000000003</v>
      </c>
    </row>
    <row r="157" spans="1:15" ht="18" customHeight="1" x14ac:dyDescent="0.3">
      <c r="A157" s="16" t="s">
        <v>24</v>
      </c>
      <c r="B157" s="17" t="s">
        <v>52</v>
      </c>
      <c r="C157" s="16">
        <v>150</v>
      </c>
      <c r="D157" s="19">
        <v>4.7</v>
      </c>
      <c r="E157" s="18">
        <v>0.61</v>
      </c>
      <c r="F157" s="18">
        <v>30.74</v>
      </c>
      <c r="G157" s="18">
        <v>147.11000000000001</v>
      </c>
      <c r="H157" s="18">
        <v>0.13</v>
      </c>
      <c r="I157" s="20"/>
      <c r="J157" s="20"/>
      <c r="K157" s="18">
        <v>0.71</v>
      </c>
      <c r="L157" s="18">
        <v>39.81</v>
      </c>
      <c r="M157" s="18">
        <v>161.66</v>
      </c>
      <c r="N157" s="18">
        <v>23.63</v>
      </c>
      <c r="O157" s="18">
        <v>0.86</v>
      </c>
    </row>
    <row r="158" spans="1:15" ht="18" customHeight="1" x14ac:dyDescent="0.3">
      <c r="A158" s="16" t="s">
        <v>24</v>
      </c>
      <c r="B158" s="17" t="s">
        <v>86</v>
      </c>
      <c r="C158" s="16">
        <v>200</v>
      </c>
      <c r="D158" s="18">
        <v>0.78</v>
      </c>
      <c r="E158" s="18">
        <v>0.05</v>
      </c>
      <c r="F158" s="18">
        <v>7.66</v>
      </c>
      <c r="G158" s="19">
        <v>34.799999999999997</v>
      </c>
      <c r="H158" s="18">
        <v>0.02</v>
      </c>
      <c r="I158" s="19">
        <v>0.6</v>
      </c>
      <c r="J158" s="18">
        <v>87.45</v>
      </c>
      <c r="K158" s="18">
        <v>0.83</v>
      </c>
      <c r="L158" s="16">
        <v>24</v>
      </c>
      <c r="M158" s="19">
        <v>21.9</v>
      </c>
      <c r="N158" s="18">
        <v>15.75</v>
      </c>
      <c r="O158" s="18">
        <v>0.48</v>
      </c>
    </row>
    <row r="159" spans="1:15" ht="18" customHeight="1" x14ac:dyDescent="0.3">
      <c r="A159" s="16"/>
      <c r="B159" s="17" t="s">
        <v>36</v>
      </c>
      <c r="C159" s="16">
        <v>45</v>
      </c>
      <c r="D159" s="18">
        <v>2.21</v>
      </c>
      <c r="E159" s="18">
        <v>0.45</v>
      </c>
      <c r="F159" s="18">
        <v>20.16</v>
      </c>
      <c r="G159" s="19">
        <v>94.5</v>
      </c>
      <c r="H159" s="18">
        <v>0.04</v>
      </c>
      <c r="I159" s="20"/>
      <c r="J159" s="20"/>
      <c r="K159" s="18">
        <v>0.32</v>
      </c>
      <c r="L159" s="19">
        <v>8.1</v>
      </c>
      <c r="M159" s="19">
        <v>41.4</v>
      </c>
      <c r="N159" s="16">
        <v>9</v>
      </c>
      <c r="O159" s="18">
        <v>1.31</v>
      </c>
    </row>
    <row r="160" spans="1:15" ht="18" customHeight="1" x14ac:dyDescent="0.3">
      <c r="A160" s="36" t="s">
        <v>37</v>
      </c>
      <c r="B160" s="36"/>
      <c r="C160" s="15">
        <v>800</v>
      </c>
      <c r="D160" s="18">
        <v>40.270000000000003</v>
      </c>
      <c r="E160" s="18">
        <v>24.94</v>
      </c>
      <c r="F160" s="18">
        <v>71.3</v>
      </c>
      <c r="G160" s="18">
        <v>672.54</v>
      </c>
      <c r="H160" s="18">
        <v>1.33</v>
      </c>
      <c r="I160" s="18">
        <v>28.32</v>
      </c>
      <c r="J160" s="18">
        <v>285.18</v>
      </c>
      <c r="K160" s="18">
        <v>5.23</v>
      </c>
      <c r="L160" s="18">
        <v>134.82</v>
      </c>
      <c r="M160" s="18">
        <v>601.23</v>
      </c>
      <c r="N160" s="19">
        <v>115.2</v>
      </c>
      <c r="O160" s="19">
        <v>8.1</v>
      </c>
    </row>
    <row r="161" spans="1:15" ht="18" customHeight="1" x14ac:dyDescent="0.3">
      <c r="A161" s="35" t="s">
        <v>38</v>
      </c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</row>
    <row r="162" spans="1:15" ht="18" customHeight="1" x14ac:dyDescent="0.3">
      <c r="A162" s="16" t="s">
        <v>24</v>
      </c>
      <c r="B162" s="17" t="s">
        <v>39</v>
      </c>
      <c r="C162" s="16">
        <v>150</v>
      </c>
      <c r="D162" s="19">
        <v>0.6</v>
      </c>
      <c r="E162" s="19">
        <v>0.6</v>
      </c>
      <c r="F162" s="19">
        <v>14.7</v>
      </c>
      <c r="G162" s="19">
        <v>70.5</v>
      </c>
      <c r="H162" s="18">
        <v>0.05</v>
      </c>
      <c r="I162" s="16">
        <v>15</v>
      </c>
      <c r="J162" s="19">
        <v>7.5</v>
      </c>
      <c r="K162" s="19">
        <v>0.3</v>
      </c>
      <c r="L162" s="16">
        <v>24</v>
      </c>
      <c r="M162" s="19">
        <v>16.5</v>
      </c>
      <c r="N162" s="19">
        <v>13.5</v>
      </c>
      <c r="O162" s="19">
        <v>3.3</v>
      </c>
    </row>
    <row r="163" spans="1:15" ht="18" customHeight="1" x14ac:dyDescent="0.3">
      <c r="A163" s="16"/>
      <c r="B163" s="17" t="s">
        <v>40</v>
      </c>
      <c r="C163" s="16">
        <v>200</v>
      </c>
      <c r="D163" s="16">
        <v>6</v>
      </c>
      <c r="E163" s="16">
        <v>2</v>
      </c>
      <c r="F163" s="16">
        <v>8</v>
      </c>
      <c r="G163" s="16">
        <v>80</v>
      </c>
      <c r="H163" s="18">
        <v>0.08</v>
      </c>
      <c r="I163" s="19">
        <v>1.4</v>
      </c>
      <c r="J163" s="20"/>
      <c r="K163" s="20"/>
      <c r="L163" s="16">
        <v>240</v>
      </c>
      <c r="M163" s="16">
        <v>180</v>
      </c>
      <c r="N163" s="16">
        <v>28</v>
      </c>
      <c r="O163" s="19">
        <v>0.2</v>
      </c>
    </row>
    <row r="164" spans="1:15" ht="18" customHeight="1" x14ac:dyDescent="0.3">
      <c r="A164" s="36" t="s">
        <v>41</v>
      </c>
      <c r="B164" s="36"/>
      <c r="C164" s="15">
        <v>350</v>
      </c>
      <c r="D164" s="18">
        <v>6.6</v>
      </c>
      <c r="E164" s="18">
        <v>2.6</v>
      </c>
      <c r="F164" s="18">
        <v>22.7</v>
      </c>
      <c r="G164" s="19">
        <v>150.5</v>
      </c>
      <c r="H164" s="18">
        <v>0.13</v>
      </c>
      <c r="I164" s="19">
        <v>16.399999999999999</v>
      </c>
      <c r="J164" s="19">
        <v>7.5</v>
      </c>
      <c r="K164" s="19">
        <v>0.3</v>
      </c>
      <c r="L164" s="16">
        <v>264</v>
      </c>
      <c r="M164" s="19">
        <v>196.5</v>
      </c>
      <c r="N164" s="19">
        <v>41.5</v>
      </c>
      <c r="O164" s="19">
        <v>3.5</v>
      </c>
    </row>
    <row r="165" spans="1:15" ht="18" customHeight="1" x14ac:dyDescent="0.3">
      <c r="A165" s="36" t="s">
        <v>42</v>
      </c>
      <c r="B165" s="36"/>
      <c r="C165" s="24">
        <v>1825</v>
      </c>
      <c r="D165" s="18">
        <v>73.040000000000006</v>
      </c>
      <c r="E165" s="18">
        <v>42.34</v>
      </c>
      <c r="F165" s="18">
        <v>165.96</v>
      </c>
      <c r="G165" s="18">
        <v>1351.69</v>
      </c>
      <c r="H165" s="18">
        <v>1.89</v>
      </c>
      <c r="I165" s="18">
        <v>52.22</v>
      </c>
      <c r="J165" s="18">
        <v>365.29</v>
      </c>
      <c r="K165" s="18">
        <v>9.66</v>
      </c>
      <c r="L165" s="18">
        <v>789.68</v>
      </c>
      <c r="M165" s="18">
        <v>1329.05</v>
      </c>
      <c r="N165" s="18">
        <v>356.99</v>
      </c>
      <c r="O165" s="18">
        <v>19.47</v>
      </c>
    </row>
    <row r="166" spans="1:15" ht="18" customHeight="1" x14ac:dyDescent="0.3">
      <c r="A166" s="7" t="s">
        <v>1</v>
      </c>
      <c r="B166" s="8" t="s">
        <v>63</v>
      </c>
      <c r="C166" s="9"/>
      <c r="D166" s="9"/>
      <c r="E166" s="9"/>
      <c r="F166" s="9"/>
      <c r="G166" s="26"/>
      <c r="H166" s="26"/>
      <c r="I166" s="27"/>
      <c r="J166" s="27"/>
      <c r="K166" s="27"/>
      <c r="L166" s="27"/>
      <c r="M166" s="27"/>
      <c r="N166" s="27"/>
      <c r="O166" s="6"/>
    </row>
    <row r="167" spans="1:15" ht="18" customHeight="1" x14ac:dyDescent="0.3">
      <c r="A167" s="7"/>
      <c r="B167" s="8"/>
      <c r="C167" s="9"/>
      <c r="D167" s="9"/>
      <c r="E167" s="9"/>
      <c r="F167" s="9"/>
      <c r="G167" s="26"/>
      <c r="H167" s="26"/>
      <c r="I167" s="28"/>
      <c r="J167" s="28"/>
      <c r="K167" s="28"/>
      <c r="L167" s="28"/>
      <c r="M167" s="28"/>
      <c r="N167" s="28"/>
      <c r="O167" s="6"/>
    </row>
    <row r="168" spans="1:15" ht="18" customHeight="1" x14ac:dyDescent="0.3">
      <c r="A168" s="11" t="s">
        <v>87</v>
      </c>
      <c r="B168" s="12" t="s">
        <v>44</v>
      </c>
      <c r="C168" s="9"/>
      <c r="D168" s="9"/>
      <c r="E168" s="9"/>
      <c r="F168" s="9"/>
      <c r="G168" s="10"/>
      <c r="H168" s="10"/>
      <c r="I168" s="9"/>
      <c r="J168" s="9"/>
      <c r="K168" s="9"/>
      <c r="L168" s="9"/>
      <c r="M168" s="9"/>
      <c r="N168" s="9"/>
      <c r="O168" s="6"/>
    </row>
    <row r="169" spans="1:15" ht="18" customHeight="1" x14ac:dyDescent="0.3">
      <c r="A169" s="11"/>
      <c r="B169" s="12"/>
      <c r="C169" s="9"/>
      <c r="D169" s="9"/>
      <c r="E169" s="9"/>
      <c r="F169" s="9"/>
      <c r="G169" s="10"/>
      <c r="H169" s="10"/>
      <c r="I169" s="9"/>
      <c r="J169" s="9"/>
      <c r="K169" s="9"/>
      <c r="L169" s="9"/>
      <c r="M169" s="9"/>
      <c r="N169" s="9"/>
      <c r="O169" s="6"/>
    </row>
    <row r="170" spans="1:15" ht="18" customHeight="1" x14ac:dyDescent="0.3">
      <c r="A170" s="29" t="s">
        <v>5</v>
      </c>
      <c r="B170" s="31" t="s">
        <v>6</v>
      </c>
      <c r="C170" s="31" t="s">
        <v>7</v>
      </c>
      <c r="D170" s="34" t="s">
        <v>8</v>
      </c>
      <c r="E170" s="34"/>
      <c r="F170" s="34"/>
      <c r="G170" s="31" t="s">
        <v>9</v>
      </c>
      <c r="H170" s="34" t="s">
        <v>10</v>
      </c>
      <c r="I170" s="34"/>
      <c r="J170" s="34"/>
      <c r="K170" s="34"/>
      <c r="L170" s="34" t="s">
        <v>11</v>
      </c>
      <c r="M170" s="34"/>
      <c r="N170" s="34"/>
      <c r="O170" s="34"/>
    </row>
    <row r="171" spans="1:15" ht="18" customHeight="1" x14ac:dyDescent="0.3">
      <c r="A171" s="30"/>
      <c r="B171" s="32"/>
      <c r="C171" s="33"/>
      <c r="D171" s="13" t="s">
        <v>12</v>
      </c>
      <c r="E171" s="13" t="s">
        <v>13</v>
      </c>
      <c r="F171" s="13" t="s">
        <v>14</v>
      </c>
      <c r="G171" s="33"/>
      <c r="H171" s="13" t="s">
        <v>15</v>
      </c>
      <c r="I171" s="13" t="s">
        <v>16</v>
      </c>
      <c r="J171" s="13" t="s">
        <v>17</v>
      </c>
      <c r="K171" s="13" t="s">
        <v>18</v>
      </c>
      <c r="L171" s="13" t="s">
        <v>19</v>
      </c>
      <c r="M171" s="13" t="s">
        <v>20</v>
      </c>
      <c r="N171" s="13" t="s">
        <v>21</v>
      </c>
      <c r="O171" s="13" t="s">
        <v>22</v>
      </c>
    </row>
    <row r="172" spans="1:15" ht="18" customHeight="1" x14ac:dyDescent="0.3">
      <c r="A172" s="15">
        <v>1</v>
      </c>
      <c r="B172" s="15">
        <v>2</v>
      </c>
      <c r="C172" s="15">
        <v>3</v>
      </c>
      <c r="D172" s="15">
        <v>4</v>
      </c>
      <c r="E172" s="15">
        <v>5</v>
      </c>
      <c r="F172" s="15">
        <v>6</v>
      </c>
      <c r="G172" s="15">
        <v>7</v>
      </c>
      <c r="H172" s="15">
        <v>8</v>
      </c>
      <c r="I172" s="15">
        <v>9</v>
      </c>
      <c r="J172" s="15">
        <v>10</v>
      </c>
      <c r="K172" s="15">
        <v>11</v>
      </c>
      <c r="L172" s="15">
        <v>12</v>
      </c>
      <c r="M172" s="15">
        <v>13</v>
      </c>
      <c r="N172" s="15">
        <v>14</v>
      </c>
      <c r="O172" s="15">
        <v>15</v>
      </c>
    </row>
    <row r="173" spans="1:15" ht="18" customHeight="1" x14ac:dyDescent="0.3">
      <c r="A173" s="35" t="s">
        <v>23</v>
      </c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</row>
    <row r="174" spans="1:15" ht="18" customHeight="1" x14ac:dyDescent="0.3">
      <c r="A174" s="16" t="s">
        <v>24</v>
      </c>
      <c r="B174" s="17" t="s">
        <v>33</v>
      </c>
      <c r="C174" s="16">
        <v>90</v>
      </c>
      <c r="D174" s="18">
        <v>12.92</v>
      </c>
      <c r="E174" s="18">
        <v>8.06</v>
      </c>
      <c r="F174" s="18">
        <v>7.99</v>
      </c>
      <c r="G174" s="18">
        <v>156.47999999999999</v>
      </c>
      <c r="H174" s="18">
        <v>0.44</v>
      </c>
      <c r="I174" s="19">
        <v>2.8</v>
      </c>
      <c r="J174" s="20"/>
      <c r="K174" s="18">
        <v>1.03</v>
      </c>
      <c r="L174" s="18">
        <v>13.08</v>
      </c>
      <c r="M174" s="18">
        <v>140.79</v>
      </c>
      <c r="N174" s="18">
        <v>19.670000000000002</v>
      </c>
      <c r="O174" s="18">
        <v>2.29</v>
      </c>
    </row>
    <row r="175" spans="1:15" ht="18" customHeight="1" x14ac:dyDescent="0.3">
      <c r="A175" s="16" t="s">
        <v>24</v>
      </c>
      <c r="B175" s="17" t="s">
        <v>67</v>
      </c>
      <c r="C175" s="16">
        <v>30</v>
      </c>
      <c r="D175" s="18">
        <v>0.33</v>
      </c>
      <c r="E175" s="18">
        <v>0.06</v>
      </c>
      <c r="F175" s="18">
        <v>1.1399999999999999</v>
      </c>
      <c r="G175" s="19">
        <v>7.2</v>
      </c>
      <c r="H175" s="18">
        <v>0.02</v>
      </c>
      <c r="I175" s="19">
        <v>7.5</v>
      </c>
      <c r="J175" s="19">
        <v>39.9</v>
      </c>
      <c r="K175" s="18">
        <v>0.21</v>
      </c>
      <c r="L175" s="19">
        <v>4.2</v>
      </c>
      <c r="M175" s="19">
        <v>7.8</v>
      </c>
      <c r="N175" s="16">
        <v>6</v>
      </c>
      <c r="O175" s="18">
        <v>0.27</v>
      </c>
    </row>
    <row r="176" spans="1:15" ht="18" customHeight="1" x14ac:dyDescent="0.3">
      <c r="A176" s="16" t="s">
        <v>24</v>
      </c>
      <c r="B176" s="17" t="s">
        <v>34</v>
      </c>
      <c r="C176" s="16">
        <v>150</v>
      </c>
      <c r="D176" s="18">
        <v>3.62</v>
      </c>
      <c r="E176" s="18">
        <v>5.45</v>
      </c>
      <c r="F176" s="18">
        <v>17.28</v>
      </c>
      <c r="G176" s="18">
        <v>134.25</v>
      </c>
      <c r="H176" s="18">
        <v>0.26</v>
      </c>
      <c r="I176" s="19">
        <v>49.7</v>
      </c>
      <c r="J176" s="18">
        <v>403.63</v>
      </c>
      <c r="K176" s="18">
        <v>2.48</v>
      </c>
      <c r="L176" s="18">
        <v>43.69</v>
      </c>
      <c r="M176" s="19">
        <v>95.8</v>
      </c>
      <c r="N176" s="18">
        <v>40.04</v>
      </c>
      <c r="O176" s="18">
        <v>1.81</v>
      </c>
    </row>
    <row r="177" spans="1:15" ht="18" customHeight="1" x14ac:dyDescent="0.3">
      <c r="A177" s="16" t="s">
        <v>24</v>
      </c>
      <c r="B177" s="17" t="s">
        <v>88</v>
      </c>
      <c r="C177" s="16">
        <v>250</v>
      </c>
      <c r="D177" s="18">
        <v>1.88</v>
      </c>
      <c r="E177" s="18">
        <v>0.86</v>
      </c>
      <c r="F177" s="18">
        <v>2.76</v>
      </c>
      <c r="G177" s="18">
        <v>26.72</v>
      </c>
      <c r="H177" s="18">
        <v>0.02</v>
      </c>
      <c r="I177" s="18">
        <v>0.83</v>
      </c>
      <c r="J177" s="19">
        <v>6.1</v>
      </c>
      <c r="K177" s="20"/>
      <c r="L177" s="18">
        <v>72.150000000000006</v>
      </c>
      <c r="M177" s="18">
        <v>58.64</v>
      </c>
      <c r="N177" s="18">
        <v>12.24</v>
      </c>
      <c r="O177" s="18">
        <v>0.88</v>
      </c>
    </row>
    <row r="178" spans="1:15" ht="18" customHeight="1" x14ac:dyDescent="0.3">
      <c r="A178" s="16"/>
      <c r="B178" s="17" t="s">
        <v>28</v>
      </c>
      <c r="C178" s="16">
        <v>35</v>
      </c>
      <c r="D178" s="18">
        <v>2.31</v>
      </c>
      <c r="E178" s="18">
        <v>0.42</v>
      </c>
      <c r="F178" s="18">
        <v>13.87</v>
      </c>
      <c r="G178" s="19">
        <v>69.3</v>
      </c>
      <c r="H178" s="18">
        <v>0.06</v>
      </c>
      <c r="I178" s="20"/>
      <c r="J178" s="20"/>
      <c r="K178" s="18">
        <v>0.49</v>
      </c>
      <c r="L178" s="18">
        <v>10.15</v>
      </c>
      <c r="M178" s="19">
        <v>52.5</v>
      </c>
      <c r="N178" s="18">
        <v>16.45</v>
      </c>
      <c r="O178" s="18">
        <v>1.37</v>
      </c>
    </row>
    <row r="179" spans="1:15" ht="18" customHeight="1" x14ac:dyDescent="0.3">
      <c r="A179" s="36" t="s">
        <v>29</v>
      </c>
      <c r="B179" s="36"/>
      <c r="C179" s="15">
        <f>C178+C177+C176+C175+C174</f>
        <v>555</v>
      </c>
      <c r="D179" s="18">
        <v>21.06</v>
      </c>
      <c r="E179" s="18">
        <v>14.85</v>
      </c>
      <c r="F179" s="18">
        <v>43.04</v>
      </c>
      <c r="G179" s="18">
        <v>393.95</v>
      </c>
      <c r="H179" s="19">
        <v>0.8</v>
      </c>
      <c r="I179" s="18">
        <v>60.83</v>
      </c>
      <c r="J179" s="18">
        <v>449.63</v>
      </c>
      <c r="K179" s="18">
        <v>4.21</v>
      </c>
      <c r="L179" s="18">
        <v>143.27000000000001</v>
      </c>
      <c r="M179" s="18">
        <v>355.53</v>
      </c>
      <c r="N179" s="19">
        <v>94.4</v>
      </c>
      <c r="O179" s="18">
        <v>6.62</v>
      </c>
    </row>
    <row r="180" spans="1:15" ht="18" customHeight="1" x14ac:dyDescent="0.3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</row>
    <row r="181" spans="1:15" ht="18" customHeight="1" x14ac:dyDescent="0.3">
      <c r="A181" s="35" t="s">
        <v>30</v>
      </c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</row>
    <row r="182" spans="1:15" ht="18" customHeight="1" x14ac:dyDescent="0.3">
      <c r="A182" s="16" t="s">
        <v>24</v>
      </c>
      <c r="B182" s="17" t="s">
        <v>89</v>
      </c>
      <c r="C182" s="16">
        <v>60</v>
      </c>
      <c r="D182" s="18">
        <v>0.67</v>
      </c>
      <c r="E182" s="18">
        <v>4.09</v>
      </c>
      <c r="F182" s="18">
        <v>2.2799999999999998</v>
      </c>
      <c r="G182" s="18">
        <v>49.64</v>
      </c>
      <c r="H182" s="18">
        <v>0.03</v>
      </c>
      <c r="I182" s="19">
        <v>39.1</v>
      </c>
      <c r="J182" s="18">
        <v>106.19</v>
      </c>
      <c r="K182" s="18">
        <v>2.1800000000000002</v>
      </c>
      <c r="L182" s="18">
        <v>14.26</v>
      </c>
      <c r="M182" s="18">
        <v>13.73</v>
      </c>
      <c r="N182" s="18">
        <v>9.51</v>
      </c>
      <c r="O182" s="18">
        <v>0.47</v>
      </c>
    </row>
    <row r="183" spans="1:15" ht="18" customHeight="1" x14ac:dyDescent="0.3">
      <c r="A183" s="16" t="s">
        <v>24</v>
      </c>
      <c r="B183" s="17" t="s">
        <v>90</v>
      </c>
      <c r="C183" s="16">
        <v>215</v>
      </c>
      <c r="D183" s="18">
        <v>3.6900000000000004</v>
      </c>
      <c r="E183" s="18">
        <v>6.85</v>
      </c>
      <c r="F183" s="18">
        <v>13.58</v>
      </c>
      <c r="G183" s="18">
        <v>131.35999999999999</v>
      </c>
      <c r="H183" s="18">
        <v>0.29000000000000004</v>
      </c>
      <c r="I183" s="18">
        <v>13.879999999999999</v>
      </c>
      <c r="J183" s="19">
        <v>171.20000000000002</v>
      </c>
      <c r="K183" s="18">
        <v>1.1100000000000001</v>
      </c>
      <c r="L183" s="18">
        <v>20.71</v>
      </c>
      <c r="M183" s="18">
        <v>90.009999999999991</v>
      </c>
      <c r="N183" s="18">
        <v>25.16</v>
      </c>
      <c r="O183" s="19">
        <v>1.0900000000000001</v>
      </c>
    </row>
    <row r="184" spans="1:15" ht="18" customHeight="1" x14ac:dyDescent="0.3">
      <c r="A184" s="16" t="s">
        <v>24</v>
      </c>
      <c r="B184" s="17" t="s">
        <v>91</v>
      </c>
      <c r="C184" s="16">
        <v>120</v>
      </c>
      <c r="D184" s="18">
        <v>19.79</v>
      </c>
      <c r="E184" s="18">
        <v>5.92</v>
      </c>
      <c r="F184" s="18">
        <v>8.56</v>
      </c>
      <c r="G184" s="18">
        <v>166.91</v>
      </c>
      <c r="H184" s="18">
        <v>0.17</v>
      </c>
      <c r="I184" s="18">
        <v>1.5</v>
      </c>
      <c r="J184" s="19">
        <v>19.3</v>
      </c>
      <c r="K184" s="18">
        <v>1.73</v>
      </c>
      <c r="L184" s="19">
        <v>60.8</v>
      </c>
      <c r="M184" s="18">
        <v>314.68</v>
      </c>
      <c r="N184" s="18">
        <v>75.33</v>
      </c>
      <c r="O184" s="18">
        <v>1.36</v>
      </c>
    </row>
    <row r="185" spans="1:15" ht="18" customHeight="1" x14ac:dyDescent="0.3">
      <c r="A185" s="16" t="s">
        <v>24</v>
      </c>
      <c r="B185" s="17" t="s">
        <v>61</v>
      </c>
      <c r="C185" s="16">
        <v>150</v>
      </c>
      <c r="D185" s="19">
        <v>3.1</v>
      </c>
      <c r="E185" s="18">
        <v>0.62</v>
      </c>
      <c r="F185" s="18">
        <v>25.27</v>
      </c>
      <c r="G185" s="18">
        <v>119.35</v>
      </c>
      <c r="H185" s="18">
        <v>0.19</v>
      </c>
      <c r="I185" s="16">
        <v>31</v>
      </c>
      <c r="J185" s="18">
        <v>4.6500000000000004</v>
      </c>
      <c r="K185" s="18">
        <v>0.16</v>
      </c>
      <c r="L185" s="19">
        <v>16.600000000000001</v>
      </c>
      <c r="M185" s="18">
        <v>90.13</v>
      </c>
      <c r="N185" s="18">
        <v>35.72</v>
      </c>
      <c r="O185" s="19">
        <v>1.4</v>
      </c>
    </row>
    <row r="186" spans="1:15" ht="18" customHeight="1" x14ac:dyDescent="0.3">
      <c r="A186" s="16" t="s">
        <v>24</v>
      </c>
      <c r="B186" s="17" t="s">
        <v>92</v>
      </c>
      <c r="C186" s="16">
        <v>200</v>
      </c>
      <c r="D186" s="18">
        <v>0.46</v>
      </c>
      <c r="E186" s="18">
        <v>0.15</v>
      </c>
      <c r="F186" s="18">
        <v>9.57</v>
      </c>
      <c r="G186" s="19">
        <v>45.2</v>
      </c>
      <c r="H186" s="18">
        <v>0.02</v>
      </c>
      <c r="I186" s="18">
        <v>80.180000000000007</v>
      </c>
      <c r="J186" s="18">
        <v>65.84</v>
      </c>
      <c r="K186" s="18">
        <v>0.34</v>
      </c>
      <c r="L186" s="19">
        <v>11.2</v>
      </c>
      <c r="M186" s="18">
        <v>11.68</v>
      </c>
      <c r="N186" s="18">
        <v>4.72</v>
      </c>
      <c r="O186" s="18">
        <v>0.48</v>
      </c>
    </row>
    <row r="187" spans="1:15" ht="18" customHeight="1" x14ac:dyDescent="0.3">
      <c r="A187" s="16"/>
      <c r="B187" s="17" t="s">
        <v>36</v>
      </c>
      <c r="C187" s="16">
        <v>45</v>
      </c>
      <c r="D187" s="18">
        <v>2.21</v>
      </c>
      <c r="E187" s="18">
        <v>0.45</v>
      </c>
      <c r="F187" s="18">
        <v>20.16</v>
      </c>
      <c r="G187" s="19">
        <v>94.5</v>
      </c>
      <c r="H187" s="18">
        <v>0.04</v>
      </c>
      <c r="I187" s="20"/>
      <c r="J187" s="20"/>
      <c r="K187" s="18">
        <v>0.32</v>
      </c>
      <c r="L187" s="19">
        <v>8.1</v>
      </c>
      <c r="M187" s="19">
        <v>41.4</v>
      </c>
      <c r="N187" s="16">
        <v>9</v>
      </c>
      <c r="O187" s="18">
        <v>1.31</v>
      </c>
    </row>
    <row r="188" spans="1:15" ht="18" customHeight="1" x14ac:dyDescent="0.3">
      <c r="A188" s="36" t="s">
        <v>37</v>
      </c>
      <c r="B188" s="36"/>
      <c r="C188" s="15">
        <v>790</v>
      </c>
      <c r="D188" s="18">
        <v>29.96</v>
      </c>
      <c r="E188" s="18">
        <v>18.190000000000001</v>
      </c>
      <c r="F188" s="18">
        <v>79.319999999999993</v>
      </c>
      <c r="G188" s="18">
        <v>607.66</v>
      </c>
      <c r="H188" s="18">
        <v>0.74</v>
      </c>
      <c r="I188" s="18">
        <v>165.66</v>
      </c>
      <c r="J188" s="18">
        <v>367.18</v>
      </c>
      <c r="K188" s="18">
        <v>5.81</v>
      </c>
      <c r="L188" s="18">
        <v>132.43</v>
      </c>
      <c r="M188" s="18">
        <v>566.91</v>
      </c>
      <c r="N188" s="18">
        <v>161.32</v>
      </c>
      <c r="O188" s="18">
        <v>6.16</v>
      </c>
    </row>
    <row r="189" spans="1:15" ht="18" customHeight="1" x14ac:dyDescent="0.3">
      <c r="A189" s="35" t="s">
        <v>38</v>
      </c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</row>
    <row r="190" spans="1:15" ht="18" customHeight="1" x14ac:dyDescent="0.3">
      <c r="A190" s="16" t="s">
        <v>24</v>
      </c>
      <c r="B190" s="17" t="s">
        <v>39</v>
      </c>
      <c r="C190" s="16">
        <v>150</v>
      </c>
      <c r="D190" s="19">
        <v>0.6</v>
      </c>
      <c r="E190" s="19">
        <v>0.6</v>
      </c>
      <c r="F190" s="19">
        <v>14.7</v>
      </c>
      <c r="G190" s="19">
        <v>70.5</v>
      </c>
      <c r="H190" s="18">
        <v>0.05</v>
      </c>
      <c r="I190" s="16">
        <v>15</v>
      </c>
      <c r="J190" s="19">
        <v>7.5</v>
      </c>
      <c r="K190" s="19">
        <v>0.3</v>
      </c>
      <c r="L190" s="16">
        <v>24</v>
      </c>
      <c r="M190" s="19">
        <v>16.5</v>
      </c>
      <c r="N190" s="19">
        <v>13.5</v>
      </c>
      <c r="O190" s="19">
        <v>3.3</v>
      </c>
    </row>
    <row r="191" spans="1:15" ht="18" customHeight="1" x14ac:dyDescent="0.3">
      <c r="A191" s="16"/>
      <c r="B191" s="17" t="s">
        <v>40</v>
      </c>
      <c r="C191" s="16">
        <v>200</v>
      </c>
      <c r="D191" s="16">
        <v>6</v>
      </c>
      <c r="E191" s="16">
        <v>2</v>
      </c>
      <c r="F191" s="16">
        <v>8</v>
      </c>
      <c r="G191" s="16">
        <v>80</v>
      </c>
      <c r="H191" s="18">
        <v>0.08</v>
      </c>
      <c r="I191" s="19">
        <v>1.4</v>
      </c>
      <c r="J191" s="20"/>
      <c r="K191" s="20"/>
      <c r="L191" s="16">
        <v>240</v>
      </c>
      <c r="M191" s="16">
        <v>180</v>
      </c>
      <c r="N191" s="16">
        <v>28</v>
      </c>
      <c r="O191" s="19">
        <v>0.2</v>
      </c>
    </row>
    <row r="192" spans="1:15" ht="18" customHeight="1" x14ac:dyDescent="0.3">
      <c r="A192" s="36" t="s">
        <v>41</v>
      </c>
      <c r="B192" s="36"/>
      <c r="C192" s="15">
        <v>350</v>
      </c>
      <c r="D192" s="18">
        <v>6.6</v>
      </c>
      <c r="E192" s="18">
        <v>2.6</v>
      </c>
      <c r="F192" s="18">
        <v>22.7</v>
      </c>
      <c r="G192" s="19">
        <v>150.5</v>
      </c>
      <c r="H192" s="18">
        <v>0.13</v>
      </c>
      <c r="I192" s="19">
        <v>16.399999999999999</v>
      </c>
      <c r="J192" s="19">
        <v>7.5</v>
      </c>
      <c r="K192" s="19">
        <v>0.3</v>
      </c>
      <c r="L192" s="16">
        <v>264</v>
      </c>
      <c r="M192" s="19">
        <v>196.5</v>
      </c>
      <c r="N192" s="19">
        <v>41.5</v>
      </c>
      <c r="O192" s="19">
        <v>3.5</v>
      </c>
    </row>
    <row r="193" spans="1:15" ht="18" customHeight="1" x14ac:dyDescent="0.3">
      <c r="A193" s="36" t="s">
        <v>42</v>
      </c>
      <c r="B193" s="36"/>
      <c r="C193" s="24">
        <v>1815</v>
      </c>
      <c r="D193" s="18">
        <v>59.72</v>
      </c>
      <c r="E193" s="18">
        <v>39.96</v>
      </c>
      <c r="F193" s="18">
        <v>168.02</v>
      </c>
      <c r="G193" s="18">
        <v>1296.1300000000001</v>
      </c>
      <c r="H193" s="18">
        <v>1.75</v>
      </c>
      <c r="I193" s="18">
        <v>258.73</v>
      </c>
      <c r="J193" s="19">
        <v>873.8</v>
      </c>
      <c r="K193" s="18">
        <v>11.29</v>
      </c>
      <c r="L193" s="18">
        <v>585.84</v>
      </c>
      <c r="M193" s="18">
        <v>1171.3900000000001</v>
      </c>
      <c r="N193" s="18">
        <v>332.41</v>
      </c>
      <c r="O193" s="18">
        <v>20.13</v>
      </c>
    </row>
    <row r="194" spans="1:15" ht="18" customHeight="1" x14ac:dyDescent="0.3">
      <c r="A194" s="7" t="s">
        <v>1</v>
      </c>
      <c r="B194" s="8" t="s">
        <v>63</v>
      </c>
      <c r="C194" s="9"/>
      <c r="D194" s="9"/>
      <c r="E194" s="9"/>
      <c r="F194" s="9"/>
      <c r="G194" s="26"/>
      <c r="H194" s="26"/>
      <c r="I194" s="27"/>
      <c r="J194" s="27"/>
      <c r="K194" s="27"/>
      <c r="L194" s="27"/>
      <c r="M194" s="27"/>
      <c r="N194" s="27"/>
      <c r="O194" s="6"/>
    </row>
    <row r="195" spans="1:15" ht="18" customHeight="1" x14ac:dyDescent="0.3">
      <c r="A195" s="7"/>
      <c r="B195" s="8"/>
      <c r="C195" s="9"/>
      <c r="D195" s="9"/>
      <c r="E195" s="9"/>
      <c r="F195" s="9"/>
      <c r="G195" s="26"/>
      <c r="H195" s="26"/>
      <c r="I195" s="28"/>
      <c r="J195" s="28"/>
      <c r="K195" s="28"/>
      <c r="L195" s="28"/>
      <c r="M195" s="28"/>
      <c r="N195" s="28"/>
      <c r="O195" s="6"/>
    </row>
    <row r="196" spans="1:15" ht="18" customHeight="1" x14ac:dyDescent="0.3">
      <c r="A196" s="11" t="s">
        <v>93</v>
      </c>
      <c r="B196" s="12" t="s">
        <v>55</v>
      </c>
      <c r="C196" s="9"/>
      <c r="D196" s="9"/>
      <c r="E196" s="9"/>
      <c r="F196" s="9"/>
      <c r="G196" s="10"/>
      <c r="H196" s="10"/>
      <c r="I196" s="9"/>
      <c r="J196" s="9"/>
      <c r="K196" s="9"/>
      <c r="L196" s="9"/>
      <c r="M196" s="9"/>
      <c r="N196" s="9"/>
      <c r="O196" s="6"/>
    </row>
    <row r="197" spans="1:15" ht="18" customHeight="1" x14ac:dyDescent="0.3">
      <c r="A197" s="11"/>
      <c r="B197" s="12"/>
      <c r="C197" s="9"/>
      <c r="D197" s="9"/>
      <c r="E197" s="9"/>
      <c r="F197" s="9"/>
      <c r="G197" s="10"/>
      <c r="H197" s="10"/>
      <c r="I197" s="9"/>
      <c r="J197" s="9"/>
      <c r="K197" s="9"/>
      <c r="L197" s="9"/>
      <c r="M197" s="9"/>
      <c r="N197" s="9"/>
      <c r="O197" s="6"/>
    </row>
    <row r="198" spans="1:15" ht="18" customHeight="1" x14ac:dyDescent="0.3">
      <c r="A198" s="29" t="s">
        <v>5</v>
      </c>
      <c r="B198" s="31" t="s">
        <v>6</v>
      </c>
      <c r="C198" s="31" t="s">
        <v>7</v>
      </c>
      <c r="D198" s="34" t="s">
        <v>8</v>
      </c>
      <c r="E198" s="34"/>
      <c r="F198" s="34"/>
      <c r="G198" s="31" t="s">
        <v>9</v>
      </c>
      <c r="H198" s="34" t="s">
        <v>10</v>
      </c>
      <c r="I198" s="34"/>
      <c r="J198" s="34"/>
      <c r="K198" s="34"/>
      <c r="L198" s="34" t="s">
        <v>11</v>
      </c>
      <c r="M198" s="34"/>
      <c r="N198" s="34"/>
      <c r="O198" s="34"/>
    </row>
    <row r="199" spans="1:15" ht="18" customHeight="1" x14ac:dyDescent="0.3">
      <c r="A199" s="30"/>
      <c r="B199" s="32"/>
      <c r="C199" s="33"/>
      <c r="D199" s="13" t="s">
        <v>12</v>
      </c>
      <c r="E199" s="13" t="s">
        <v>13</v>
      </c>
      <c r="F199" s="13" t="s">
        <v>14</v>
      </c>
      <c r="G199" s="33"/>
      <c r="H199" s="13" t="s">
        <v>15</v>
      </c>
      <c r="I199" s="13" t="s">
        <v>16</v>
      </c>
      <c r="J199" s="13" t="s">
        <v>17</v>
      </c>
      <c r="K199" s="13" t="s">
        <v>18</v>
      </c>
      <c r="L199" s="13" t="s">
        <v>19</v>
      </c>
      <c r="M199" s="13" t="s">
        <v>20</v>
      </c>
      <c r="N199" s="13" t="s">
        <v>21</v>
      </c>
      <c r="O199" s="13" t="s">
        <v>22</v>
      </c>
    </row>
    <row r="200" spans="1:15" ht="18" customHeight="1" x14ac:dyDescent="0.3">
      <c r="A200" s="15">
        <v>1</v>
      </c>
      <c r="B200" s="15">
        <v>2</v>
      </c>
      <c r="C200" s="15">
        <v>3</v>
      </c>
      <c r="D200" s="15">
        <v>4</v>
      </c>
      <c r="E200" s="15">
        <v>5</v>
      </c>
      <c r="F200" s="15">
        <v>6</v>
      </c>
      <c r="G200" s="15">
        <v>7</v>
      </c>
      <c r="H200" s="15">
        <v>8</v>
      </c>
      <c r="I200" s="15">
        <v>9</v>
      </c>
      <c r="J200" s="15">
        <v>10</v>
      </c>
      <c r="K200" s="15">
        <v>11</v>
      </c>
      <c r="L200" s="15">
        <v>12</v>
      </c>
      <c r="M200" s="15">
        <v>13</v>
      </c>
      <c r="N200" s="15">
        <v>14</v>
      </c>
      <c r="O200" s="15">
        <v>15</v>
      </c>
    </row>
    <row r="201" spans="1:15" ht="18" customHeight="1" x14ac:dyDescent="0.3">
      <c r="A201" s="35" t="s">
        <v>23</v>
      </c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</row>
    <row r="202" spans="1:15" ht="18" customHeight="1" x14ac:dyDescent="0.3">
      <c r="A202" s="16" t="s">
        <v>24</v>
      </c>
      <c r="B202" s="17" t="s">
        <v>56</v>
      </c>
      <c r="C202" s="16">
        <v>225</v>
      </c>
      <c r="D202" s="18">
        <v>27.55</v>
      </c>
      <c r="E202" s="18">
        <v>11.59</v>
      </c>
      <c r="F202" s="18">
        <v>17.04</v>
      </c>
      <c r="G202" s="18">
        <v>288.42</v>
      </c>
      <c r="H202" s="19">
        <v>0.11</v>
      </c>
      <c r="I202" s="18">
        <v>5.58</v>
      </c>
      <c r="J202" s="18">
        <v>42.85</v>
      </c>
      <c r="K202" s="19">
        <v>2</v>
      </c>
      <c r="L202" s="19">
        <v>221.91</v>
      </c>
      <c r="M202" s="18">
        <v>329.58</v>
      </c>
      <c r="N202" s="19">
        <v>53.18</v>
      </c>
      <c r="O202" s="18">
        <v>1.2</v>
      </c>
    </row>
    <row r="203" spans="1:15" ht="18" customHeight="1" x14ac:dyDescent="0.3">
      <c r="A203" s="16" t="s">
        <v>24</v>
      </c>
      <c r="B203" s="17" t="s">
        <v>94</v>
      </c>
      <c r="C203" s="16">
        <v>250</v>
      </c>
      <c r="D203" s="19">
        <v>0.3</v>
      </c>
      <c r="E203" s="18">
        <v>0.06</v>
      </c>
      <c r="F203" s="18">
        <v>1.52</v>
      </c>
      <c r="G203" s="18">
        <v>10.039999999999999</v>
      </c>
      <c r="H203" s="20"/>
      <c r="I203" s="19">
        <v>30.1</v>
      </c>
      <c r="J203" s="18">
        <v>25.01</v>
      </c>
      <c r="K203" s="18">
        <v>0.11</v>
      </c>
      <c r="L203" s="18">
        <v>6.75</v>
      </c>
      <c r="M203" s="18">
        <v>8.75</v>
      </c>
      <c r="N203" s="18">
        <v>4.91</v>
      </c>
      <c r="O203" s="18">
        <v>0.91</v>
      </c>
    </row>
    <row r="204" spans="1:15" ht="18" customHeight="1" x14ac:dyDescent="0.3">
      <c r="A204" s="16"/>
      <c r="B204" s="17" t="s">
        <v>28</v>
      </c>
      <c r="C204" s="16">
        <v>35</v>
      </c>
      <c r="D204" s="18">
        <v>2.31</v>
      </c>
      <c r="E204" s="18">
        <v>0.42</v>
      </c>
      <c r="F204" s="18">
        <v>13.87</v>
      </c>
      <c r="G204" s="19">
        <v>69.3</v>
      </c>
      <c r="H204" s="18">
        <v>0.06</v>
      </c>
      <c r="I204" s="20"/>
      <c r="J204" s="20"/>
      <c r="K204" s="18">
        <v>0.49</v>
      </c>
      <c r="L204" s="18">
        <v>10.15</v>
      </c>
      <c r="M204" s="19">
        <v>52.5</v>
      </c>
      <c r="N204" s="18">
        <v>16.45</v>
      </c>
      <c r="O204" s="18">
        <v>1.37</v>
      </c>
    </row>
    <row r="205" spans="1:15" ht="18" customHeight="1" x14ac:dyDescent="0.3">
      <c r="A205" s="36"/>
      <c r="B205" s="36"/>
      <c r="C205" s="15">
        <f>C204+C203+C202</f>
        <v>510</v>
      </c>
      <c r="D205" s="18">
        <v>30.16</v>
      </c>
      <c r="E205" s="18">
        <v>12.07</v>
      </c>
      <c r="F205" s="18">
        <v>32.43</v>
      </c>
      <c r="G205" s="18">
        <v>367.76</v>
      </c>
      <c r="H205" s="18">
        <v>0.17</v>
      </c>
      <c r="I205" s="18">
        <v>35.68</v>
      </c>
      <c r="J205" s="18">
        <v>67.86</v>
      </c>
      <c r="K205" s="19">
        <v>2.6</v>
      </c>
      <c r="L205" s="18">
        <v>238.81</v>
      </c>
      <c r="M205" s="18">
        <v>390.83</v>
      </c>
      <c r="N205" s="18">
        <v>74.540000000000006</v>
      </c>
      <c r="O205" s="18">
        <v>3.48</v>
      </c>
    </row>
    <row r="206" spans="1:15" ht="18" customHeight="1" x14ac:dyDescent="0.3">
      <c r="A206" s="35" t="s">
        <v>30</v>
      </c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</row>
    <row r="207" spans="1:15" ht="18" customHeight="1" x14ac:dyDescent="0.3">
      <c r="A207" s="16" t="s">
        <v>24</v>
      </c>
      <c r="B207" s="17" t="s">
        <v>95</v>
      </c>
      <c r="C207" s="16">
        <v>60</v>
      </c>
      <c r="D207" s="18">
        <v>0.05</v>
      </c>
      <c r="E207" s="18">
        <v>0.19</v>
      </c>
      <c r="F207" s="18">
        <v>0.17</v>
      </c>
      <c r="G207" s="18">
        <v>2.56</v>
      </c>
      <c r="H207" s="20"/>
      <c r="I207" s="18">
        <v>0.54</v>
      </c>
      <c r="J207" s="18">
        <v>0.28999999999999998</v>
      </c>
      <c r="K207" s="18">
        <v>0.09</v>
      </c>
      <c r="L207" s="18">
        <v>1.54</v>
      </c>
      <c r="M207" s="18">
        <v>2.44</v>
      </c>
      <c r="N207" s="19">
        <v>0.9</v>
      </c>
      <c r="O207" s="18">
        <v>0.04</v>
      </c>
    </row>
    <row r="208" spans="1:15" ht="18" customHeight="1" x14ac:dyDescent="0.3">
      <c r="A208" s="16" t="s">
        <v>24</v>
      </c>
      <c r="B208" s="17" t="s">
        <v>96</v>
      </c>
      <c r="C208" s="16">
        <v>225</v>
      </c>
      <c r="D208" s="18">
        <v>8.58</v>
      </c>
      <c r="E208" s="18">
        <v>8.99</v>
      </c>
      <c r="F208" s="18">
        <v>9.2900000000000009</v>
      </c>
      <c r="G208" s="18">
        <v>152.82</v>
      </c>
      <c r="H208" s="18">
        <v>0.30000000000000004</v>
      </c>
      <c r="I208" s="18">
        <v>39.119999999999997</v>
      </c>
      <c r="J208" s="18">
        <v>225.65</v>
      </c>
      <c r="K208" s="18">
        <v>2.39</v>
      </c>
      <c r="L208" s="18">
        <v>45.06</v>
      </c>
      <c r="M208" s="18">
        <v>115.96</v>
      </c>
      <c r="N208" s="18">
        <v>30.09</v>
      </c>
      <c r="O208" s="18">
        <v>1.75</v>
      </c>
    </row>
    <row r="209" spans="1:15" ht="18" customHeight="1" x14ac:dyDescent="0.3">
      <c r="A209" s="16" t="s">
        <v>24</v>
      </c>
      <c r="B209" s="17" t="s">
        <v>97</v>
      </c>
      <c r="C209" s="16">
        <v>120</v>
      </c>
      <c r="D209" s="18">
        <v>12.18</v>
      </c>
      <c r="E209" s="18">
        <v>8.57</v>
      </c>
      <c r="F209" s="18">
        <v>10.75</v>
      </c>
      <c r="G209" s="18">
        <v>170.01</v>
      </c>
      <c r="H209" s="18">
        <v>9.9999999999999992E-2</v>
      </c>
      <c r="I209" s="18">
        <v>6.88</v>
      </c>
      <c r="J209" s="16">
        <v>1238</v>
      </c>
      <c r="K209" s="19">
        <v>1.44</v>
      </c>
      <c r="L209" s="18">
        <v>22.14</v>
      </c>
      <c r="M209" s="18">
        <v>154.71</v>
      </c>
      <c r="N209" s="18">
        <v>23.060000000000002</v>
      </c>
      <c r="O209" s="18">
        <v>2.2200000000000002</v>
      </c>
    </row>
    <row r="210" spans="1:15" ht="18" customHeight="1" x14ac:dyDescent="0.3">
      <c r="A210" s="16" t="s">
        <v>24</v>
      </c>
      <c r="B210" s="17" t="s">
        <v>47</v>
      </c>
      <c r="C210" s="16">
        <v>150</v>
      </c>
      <c r="D210" s="18">
        <v>6.59</v>
      </c>
      <c r="E210" s="18">
        <v>5.34</v>
      </c>
      <c r="F210" s="18">
        <v>29.76</v>
      </c>
      <c r="G210" s="18">
        <v>193.21</v>
      </c>
      <c r="H210" s="18">
        <v>0.22</v>
      </c>
      <c r="I210" s="20"/>
      <c r="J210" s="18">
        <v>23.54</v>
      </c>
      <c r="K210" s="18">
        <v>0.47</v>
      </c>
      <c r="L210" s="18">
        <v>13.44</v>
      </c>
      <c r="M210" s="18">
        <v>156.84</v>
      </c>
      <c r="N210" s="18">
        <v>104.14</v>
      </c>
      <c r="O210" s="18">
        <v>3.51</v>
      </c>
    </row>
    <row r="211" spans="1:15" ht="18" customHeight="1" x14ac:dyDescent="0.3">
      <c r="A211" s="16" t="s">
        <v>24</v>
      </c>
      <c r="B211" s="17" t="s">
        <v>35</v>
      </c>
      <c r="C211" s="16">
        <v>200</v>
      </c>
      <c r="D211" s="18">
        <v>0.37</v>
      </c>
      <c r="E211" s="18">
        <v>0.02</v>
      </c>
      <c r="F211" s="18">
        <v>10.039999999999999</v>
      </c>
      <c r="G211" s="18">
        <v>43.01</v>
      </c>
      <c r="H211" s="20"/>
      <c r="I211" s="18">
        <v>0.34</v>
      </c>
      <c r="J211" s="18">
        <v>0.51</v>
      </c>
      <c r="K211" s="18">
        <v>0.17</v>
      </c>
      <c r="L211" s="18">
        <v>18.87</v>
      </c>
      <c r="M211" s="18">
        <v>13.09</v>
      </c>
      <c r="N211" s="19">
        <v>5.0999999999999996</v>
      </c>
      <c r="O211" s="18">
        <v>1.02</v>
      </c>
    </row>
    <row r="212" spans="1:15" ht="18" customHeight="1" x14ac:dyDescent="0.3">
      <c r="A212" s="16"/>
      <c r="B212" s="17" t="s">
        <v>36</v>
      </c>
      <c r="C212" s="16">
        <v>45</v>
      </c>
      <c r="D212" s="18">
        <v>2.21</v>
      </c>
      <c r="E212" s="18">
        <v>0.45</v>
      </c>
      <c r="F212" s="18">
        <v>20.16</v>
      </c>
      <c r="G212" s="19">
        <v>94.5</v>
      </c>
      <c r="H212" s="18">
        <v>0.04</v>
      </c>
      <c r="I212" s="20"/>
      <c r="J212" s="20"/>
      <c r="K212" s="18">
        <v>0.32</v>
      </c>
      <c r="L212" s="19">
        <v>8.1</v>
      </c>
      <c r="M212" s="19">
        <v>41.4</v>
      </c>
      <c r="N212" s="16">
        <v>9</v>
      </c>
      <c r="O212" s="18">
        <v>1.31</v>
      </c>
    </row>
    <row r="213" spans="1:15" ht="18" customHeight="1" x14ac:dyDescent="0.3">
      <c r="A213" s="36" t="s">
        <v>37</v>
      </c>
      <c r="B213" s="36"/>
      <c r="C213" s="15">
        <v>800</v>
      </c>
      <c r="D213" s="18">
        <v>29.98</v>
      </c>
      <c r="E213" s="18">
        <v>23.56</v>
      </c>
      <c r="F213" s="18">
        <v>80.17</v>
      </c>
      <c r="G213" s="18">
        <v>656.11</v>
      </c>
      <c r="H213" s="18">
        <v>0.66</v>
      </c>
      <c r="I213" s="18">
        <v>46.88</v>
      </c>
      <c r="J213" s="18">
        <v>1487.99</v>
      </c>
      <c r="K213" s="18">
        <v>4.88</v>
      </c>
      <c r="L213" s="18">
        <v>109.15</v>
      </c>
      <c r="M213" s="18">
        <v>484.44</v>
      </c>
      <c r="N213" s="18">
        <v>172.29</v>
      </c>
      <c r="O213" s="18">
        <v>9.85</v>
      </c>
    </row>
    <row r="214" spans="1:15" ht="18" customHeight="1" x14ac:dyDescent="0.3">
      <c r="A214" s="35" t="s">
        <v>38</v>
      </c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</row>
    <row r="215" spans="1:15" ht="18" customHeight="1" x14ac:dyDescent="0.3">
      <c r="A215" s="16" t="s">
        <v>24</v>
      </c>
      <c r="B215" s="17" t="s">
        <v>39</v>
      </c>
      <c r="C215" s="16">
        <v>150</v>
      </c>
      <c r="D215" s="19">
        <v>0.6</v>
      </c>
      <c r="E215" s="19">
        <v>0.6</v>
      </c>
      <c r="F215" s="19">
        <v>14.7</v>
      </c>
      <c r="G215" s="19">
        <v>70.5</v>
      </c>
      <c r="H215" s="18">
        <v>0.05</v>
      </c>
      <c r="I215" s="16">
        <v>15</v>
      </c>
      <c r="J215" s="19">
        <v>7.5</v>
      </c>
      <c r="K215" s="19">
        <v>0.3</v>
      </c>
      <c r="L215" s="16">
        <v>24</v>
      </c>
      <c r="M215" s="19">
        <v>16.5</v>
      </c>
      <c r="N215" s="19">
        <v>13.5</v>
      </c>
      <c r="O215" s="19">
        <v>3.3</v>
      </c>
    </row>
    <row r="216" spans="1:15" ht="18" customHeight="1" x14ac:dyDescent="0.3">
      <c r="A216" s="16"/>
      <c r="B216" s="17" t="s">
        <v>40</v>
      </c>
      <c r="C216" s="16">
        <v>200</v>
      </c>
      <c r="D216" s="16">
        <v>6</v>
      </c>
      <c r="E216" s="16">
        <v>2</v>
      </c>
      <c r="F216" s="16">
        <v>8</v>
      </c>
      <c r="G216" s="16">
        <v>80</v>
      </c>
      <c r="H216" s="18">
        <v>0.08</v>
      </c>
      <c r="I216" s="19">
        <v>1.4</v>
      </c>
      <c r="J216" s="20"/>
      <c r="K216" s="20"/>
      <c r="L216" s="16">
        <v>240</v>
      </c>
      <c r="M216" s="16">
        <v>180</v>
      </c>
      <c r="N216" s="16">
        <v>28</v>
      </c>
      <c r="O216" s="19">
        <v>0.2</v>
      </c>
    </row>
    <row r="217" spans="1:15" ht="18" customHeight="1" x14ac:dyDescent="0.3">
      <c r="A217" s="36" t="s">
        <v>41</v>
      </c>
      <c r="B217" s="36"/>
      <c r="C217" s="15">
        <v>350</v>
      </c>
      <c r="D217" s="18">
        <v>6.6</v>
      </c>
      <c r="E217" s="18">
        <v>2.6</v>
      </c>
      <c r="F217" s="18">
        <v>22.7</v>
      </c>
      <c r="G217" s="19">
        <v>150.5</v>
      </c>
      <c r="H217" s="18">
        <v>0.13</v>
      </c>
      <c r="I217" s="19">
        <v>16.399999999999999</v>
      </c>
      <c r="J217" s="19">
        <v>7.5</v>
      </c>
      <c r="K217" s="19">
        <v>0.3</v>
      </c>
      <c r="L217" s="16">
        <v>264</v>
      </c>
      <c r="M217" s="19">
        <v>196.5</v>
      </c>
      <c r="N217" s="19">
        <v>41.5</v>
      </c>
      <c r="O217" s="19">
        <v>3.5</v>
      </c>
    </row>
    <row r="218" spans="1:15" ht="18" customHeight="1" x14ac:dyDescent="0.3">
      <c r="A218" s="36" t="s">
        <v>42</v>
      </c>
      <c r="B218" s="36"/>
      <c r="C218" s="24">
        <v>1695</v>
      </c>
      <c r="D218" s="18">
        <v>71.84</v>
      </c>
      <c r="E218" s="18">
        <v>42.95</v>
      </c>
      <c r="F218" s="18">
        <v>150.56</v>
      </c>
      <c r="G218" s="18">
        <v>1299.8900000000001</v>
      </c>
      <c r="H218" s="18">
        <v>1.02</v>
      </c>
      <c r="I218" s="19">
        <v>100.4</v>
      </c>
      <c r="J218" s="18">
        <v>1615.34</v>
      </c>
      <c r="K218" s="18">
        <v>8.52</v>
      </c>
      <c r="L218" s="19">
        <v>758.1</v>
      </c>
      <c r="M218" s="18">
        <v>1202.72</v>
      </c>
      <c r="N218" s="18">
        <v>325.02</v>
      </c>
      <c r="O218" s="18">
        <v>18.38</v>
      </c>
    </row>
    <row r="219" spans="1:15" ht="18" customHeight="1" x14ac:dyDescent="0.3">
      <c r="A219" s="7" t="s">
        <v>1</v>
      </c>
      <c r="B219" s="8" t="s">
        <v>63</v>
      </c>
      <c r="C219" s="9"/>
      <c r="D219" s="9"/>
      <c r="E219" s="9"/>
      <c r="F219" s="9"/>
      <c r="G219" s="26"/>
      <c r="H219" s="26"/>
      <c r="I219" s="27"/>
      <c r="J219" s="27"/>
      <c r="K219" s="27"/>
      <c r="L219" s="27"/>
      <c r="M219" s="27"/>
      <c r="N219" s="27"/>
      <c r="O219" s="6"/>
    </row>
    <row r="220" spans="1:15" ht="18" customHeight="1" x14ac:dyDescent="0.3">
      <c r="A220" s="7"/>
      <c r="B220" s="8"/>
      <c r="C220" s="9"/>
      <c r="D220" s="9"/>
      <c r="E220" s="9"/>
      <c r="F220" s="9"/>
      <c r="G220" s="26"/>
      <c r="H220" s="26"/>
      <c r="I220" s="28"/>
      <c r="J220" s="28"/>
      <c r="K220" s="28"/>
      <c r="L220" s="28"/>
      <c r="M220" s="28"/>
      <c r="N220" s="28"/>
      <c r="O220" s="6"/>
    </row>
    <row r="221" spans="1:15" ht="18" customHeight="1" x14ac:dyDescent="0.3">
      <c r="A221" s="11" t="s">
        <v>98</v>
      </c>
      <c r="B221" s="12" t="s">
        <v>65</v>
      </c>
      <c r="C221" s="9"/>
      <c r="D221" s="9"/>
      <c r="E221" s="9"/>
      <c r="F221" s="9"/>
      <c r="G221" s="10"/>
      <c r="H221" s="10"/>
      <c r="I221" s="9"/>
      <c r="J221" s="9"/>
      <c r="K221" s="9"/>
      <c r="L221" s="9"/>
      <c r="M221" s="9"/>
      <c r="N221" s="9"/>
      <c r="O221" s="6"/>
    </row>
    <row r="222" spans="1:15" ht="18" customHeight="1" x14ac:dyDescent="0.3">
      <c r="A222" s="11"/>
      <c r="B222" s="12"/>
      <c r="C222" s="9"/>
      <c r="D222" s="9"/>
      <c r="E222" s="9"/>
      <c r="F222" s="9"/>
      <c r="G222" s="10"/>
      <c r="H222" s="10"/>
      <c r="I222" s="9"/>
      <c r="J222" s="9"/>
      <c r="K222" s="9"/>
      <c r="L222" s="9"/>
      <c r="M222" s="9"/>
      <c r="N222" s="9"/>
      <c r="O222" s="6"/>
    </row>
    <row r="223" spans="1:15" ht="18" customHeight="1" x14ac:dyDescent="0.3">
      <c r="A223" s="29" t="s">
        <v>5</v>
      </c>
      <c r="B223" s="31" t="s">
        <v>6</v>
      </c>
      <c r="C223" s="31" t="s">
        <v>7</v>
      </c>
      <c r="D223" s="34" t="s">
        <v>8</v>
      </c>
      <c r="E223" s="34"/>
      <c r="F223" s="34"/>
      <c r="G223" s="31" t="s">
        <v>9</v>
      </c>
      <c r="H223" s="34" t="s">
        <v>10</v>
      </c>
      <c r="I223" s="34"/>
      <c r="J223" s="34"/>
      <c r="K223" s="34"/>
      <c r="L223" s="34" t="s">
        <v>11</v>
      </c>
      <c r="M223" s="34"/>
      <c r="N223" s="34"/>
      <c r="O223" s="34"/>
    </row>
    <row r="224" spans="1:15" ht="18" customHeight="1" x14ac:dyDescent="0.3">
      <c r="A224" s="30"/>
      <c r="B224" s="32"/>
      <c r="C224" s="33"/>
      <c r="D224" s="13" t="s">
        <v>12</v>
      </c>
      <c r="E224" s="13" t="s">
        <v>13</v>
      </c>
      <c r="F224" s="13" t="s">
        <v>14</v>
      </c>
      <c r="G224" s="33"/>
      <c r="H224" s="13" t="s">
        <v>15</v>
      </c>
      <c r="I224" s="13" t="s">
        <v>16</v>
      </c>
      <c r="J224" s="13" t="s">
        <v>17</v>
      </c>
      <c r="K224" s="13" t="s">
        <v>18</v>
      </c>
      <c r="L224" s="13" t="s">
        <v>19</v>
      </c>
      <c r="M224" s="13" t="s">
        <v>20</v>
      </c>
      <c r="N224" s="13" t="s">
        <v>21</v>
      </c>
      <c r="O224" s="13" t="s">
        <v>22</v>
      </c>
    </row>
    <row r="225" spans="1:15" ht="18" customHeight="1" x14ac:dyDescent="0.3">
      <c r="A225" s="15">
        <v>1</v>
      </c>
      <c r="B225" s="15">
        <v>2</v>
      </c>
      <c r="C225" s="15">
        <v>3</v>
      </c>
      <c r="D225" s="15">
        <v>4</v>
      </c>
      <c r="E225" s="15">
        <v>5</v>
      </c>
      <c r="F225" s="15">
        <v>6</v>
      </c>
      <c r="G225" s="15">
        <v>7</v>
      </c>
      <c r="H225" s="15">
        <v>8</v>
      </c>
      <c r="I225" s="15">
        <v>9</v>
      </c>
      <c r="J225" s="15">
        <v>10</v>
      </c>
      <c r="K225" s="15">
        <v>11</v>
      </c>
      <c r="L225" s="15">
        <v>12</v>
      </c>
      <c r="M225" s="15">
        <v>13</v>
      </c>
      <c r="N225" s="15">
        <v>14</v>
      </c>
      <c r="O225" s="15">
        <v>15</v>
      </c>
    </row>
    <row r="226" spans="1:15" ht="18" customHeight="1" x14ac:dyDescent="0.3">
      <c r="A226" s="35" t="s">
        <v>23</v>
      </c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</row>
    <row r="227" spans="1:15" ht="18" customHeight="1" x14ac:dyDescent="0.3">
      <c r="A227" s="16" t="s">
        <v>24</v>
      </c>
      <c r="B227" s="17" t="s">
        <v>99</v>
      </c>
      <c r="C227" s="16">
        <v>125</v>
      </c>
      <c r="D227" s="18">
        <v>14.03</v>
      </c>
      <c r="E227" s="18">
        <v>7.13</v>
      </c>
      <c r="F227" s="18">
        <v>9.0299999999999994</v>
      </c>
      <c r="G227" s="18">
        <v>153.66999999999999</v>
      </c>
      <c r="H227" s="18">
        <v>0.09</v>
      </c>
      <c r="I227" s="19">
        <v>0.5</v>
      </c>
      <c r="J227" s="19">
        <v>9.9</v>
      </c>
      <c r="K227" s="18">
        <v>0.53</v>
      </c>
      <c r="L227" s="18">
        <v>13.27</v>
      </c>
      <c r="M227" s="18">
        <v>146.93</v>
      </c>
      <c r="N227" s="18">
        <v>21.39</v>
      </c>
      <c r="O227" s="18">
        <v>1.08</v>
      </c>
    </row>
    <row r="228" spans="1:15" ht="18" customHeight="1" x14ac:dyDescent="0.3">
      <c r="A228" s="16" t="s">
        <v>24</v>
      </c>
      <c r="B228" s="17" t="s">
        <v>74</v>
      </c>
      <c r="C228" s="16">
        <v>50</v>
      </c>
      <c r="D228" s="18">
        <v>0.24</v>
      </c>
      <c r="E228" s="18">
        <v>0.03</v>
      </c>
      <c r="F228" s="18">
        <v>0.75</v>
      </c>
      <c r="G228" s="19">
        <v>4.2</v>
      </c>
      <c r="H228" s="18">
        <v>0.01</v>
      </c>
      <c r="I228" s="16">
        <v>3</v>
      </c>
      <c r="J228" s="16">
        <v>3</v>
      </c>
      <c r="K228" s="18">
        <v>0.03</v>
      </c>
      <c r="L228" s="19">
        <v>5.0999999999999996</v>
      </c>
      <c r="M228" s="16">
        <v>9</v>
      </c>
      <c r="N228" s="19">
        <v>4.2</v>
      </c>
      <c r="O228" s="18">
        <v>0.15</v>
      </c>
    </row>
    <row r="229" spans="1:15" ht="18" customHeight="1" x14ac:dyDescent="0.3">
      <c r="A229" s="16" t="s">
        <v>24</v>
      </c>
      <c r="B229" s="17" t="s">
        <v>47</v>
      </c>
      <c r="C229" s="16">
        <v>150</v>
      </c>
      <c r="D229" s="18">
        <v>6.59</v>
      </c>
      <c r="E229" s="18">
        <v>5.34</v>
      </c>
      <c r="F229" s="18">
        <v>29.76</v>
      </c>
      <c r="G229" s="18">
        <v>193.21</v>
      </c>
      <c r="H229" s="18">
        <v>0.22</v>
      </c>
      <c r="I229" s="20"/>
      <c r="J229" s="18">
        <v>23.54</v>
      </c>
      <c r="K229" s="18">
        <v>0.47</v>
      </c>
      <c r="L229" s="18">
        <v>13.44</v>
      </c>
      <c r="M229" s="18">
        <v>156.84</v>
      </c>
      <c r="N229" s="18">
        <v>104.14</v>
      </c>
      <c r="O229" s="18">
        <v>3.51</v>
      </c>
    </row>
    <row r="230" spans="1:15" ht="18" customHeight="1" x14ac:dyDescent="0.3">
      <c r="A230" s="16" t="s">
        <v>24</v>
      </c>
      <c r="B230" s="17" t="s">
        <v>100</v>
      </c>
      <c r="C230" s="16">
        <v>250</v>
      </c>
      <c r="D230" s="18">
        <v>0.26</v>
      </c>
      <c r="E230" s="18">
        <v>0.03</v>
      </c>
      <c r="F230" s="18">
        <v>0.28000000000000003</v>
      </c>
      <c r="G230" s="19">
        <v>3.9</v>
      </c>
      <c r="H230" s="20"/>
      <c r="I230" s="19">
        <v>2.9</v>
      </c>
      <c r="J230" s="19">
        <v>0.5</v>
      </c>
      <c r="K230" s="18">
        <v>0.01</v>
      </c>
      <c r="L230" s="18">
        <v>7.75</v>
      </c>
      <c r="M230" s="18">
        <v>9.7799999999999994</v>
      </c>
      <c r="N230" s="18">
        <v>5.24</v>
      </c>
      <c r="O230" s="18">
        <v>0.86</v>
      </c>
    </row>
    <row r="231" spans="1:15" ht="18" customHeight="1" x14ac:dyDescent="0.3">
      <c r="A231" s="16"/>
      <c r="B231" s="17" t="s">
        <v>28</v>
      </c>
      <c r="C231" s="16">
        <v>35</v>
      </c>
      <c r="D231" s="18">
        <v>2.31</v>
      </c>
      <c r="E231" s="18">
        <v>0.42</v>
      </c>
      <c r="F231" s="18">
        <v>13.87</v>
      </c>
      <c r="G231" s="19">
        <v>69.3</v>
      </c>
      <c r="H231" s="18">
        <v>0.06</v>
      </c>
      <c r="I231" s="20"/>
      <c r="J231" s="20"/>
      <c r="K231" s="18">
        <v>0.49</v>
      </c>
      <c r="L231" s="18">
        <v>10.15</v>
      </c>
      <c r="M231" s="19">
        <v>52.5</v>
      </c>
      <c r="N231" s="18">
        <v>16.45</v>
      </c>
      <c r="O231" s="18">
        <v>1.37</v>
      </c>
    </row>
    <row r="232" spans="1:15" ht="18" customHeight="1" x14ac:dyDescent="0.3">
      <c r="A232" s="36" t="s">
        <v>29</v>
      </c>
      <c r="B232" s="36"/>
      <c r="C232" s="15">
        <f>C231+C230+C229+C228+C227</f>
        <v>610</v>
      </c>
      <c r="D232" s="18">
        <v>23.43</v>
      </c>
      <c r="E232" s="18">
        <v>12.95</v>
      </c>
      <c r="F232" s="18">
        <v>53.69</v>
      </c>
      <c r="G232" s="18">
        <v>424.28</v>
      </c>
      <c r="H232" s="18">
        <v>0.38</v>
      </c>
      <c r="I232" s="19">
        <v>6.4</v>
      </c>
      <c r="J232" s="18">
        <v>36.94</v>
      </c>
      <c r="K232" s="18">
        <v>1.53</v>
      </c>
      <c r="L232" s="18">
        <v>49.71</v>
      </c>
      <c r="M232" s="18">
        <v>375.05</v>
      </c>
      <c r="N232" s="18">
        <v>151.41999999999999</v>
      </c>
      <c r="O232" s="18">
        <v>6.97</v>
      </c>
    </row>
    <row r="233" spans="1:15" ht="18" customHeight="1" x14ac:dyDescent="0.3">
      <c r="A233" s="35" t="s">
        <v>30</v>
      </c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</row>
    <row r="234" spans="1:15" ht="18" customHeight="1" x14ac:dyDescent="0.3">
      <c r="A234" s="16" t="s">
        <v>24</v>
      </c>
      <c r="B234" s="17" t="s">
        <v>101</v>
      </c>
      <c r="C234" s="16">
        <v>60</v>
      </c>
      <c r="D234" s="18">
        <v>0.65</v>
      </c>
      <c r="E234" s="18">
        <v>3.11</v>
      </c>
      <c r="F234" s="18">
        <v>2.56</v>
      </c>
      <c r="G234" s="18">
        <v>42.18</v>
      </c>
      <c r="H234" s="18">
        <v>0.03</v>
      </c>
      <c r="I234" s="19">
        <v>12.9</v>
      </c>
      <c r="J234" s="18">
        <v>63.84</v>
      </c>
      <c r="K234" s="18">
        <v>1.67</v>
      </c>
      <c r="L234" s="18">
        <v>13.19</v>
      </c>
      <c r="M234" s="18">
        <v>18.510000000000002</v>
      </c>
      <c r="N234" s="18">
        <v>11.08</v>
      </c>
      <c r="O234" s="18">
        <v>0.53</v>
      </c>
    </row>
    <row r="235" spans="1:15" ht="18" customHeight="1" x14ac:dyDescent="0.3">
      <c r="A235" s="16" t="s">
        <v>24</v>
      </c>
      <c r="B235" s="17" t="s">
        <v>102</v>
      </c>
      <c r="C235" s="16">
        <v>220</v>
      </c>
      <c r="D235" s="18">
        <v>9.01</v>
      </c>
      <c r="E235" s="19">
        <v>8.74</v>
      </c>
      <c r="F235" s="18">
        <v>17.399999999999999</v>
      </c>
      <c r="G235" s="18">
        <v>185.70999999999998</v>
      </c>
      <c r="H235" s="18">
        <v>0.37</v>
      </c>
      <c r="I235" s="19">
        <v>10.34</v>
      </c>
      <c r="J235" s="19">
        <v>181.2</v>
      </c>
      <c r="K235" s="18">
        <v>2.4</v>
      </c>
      <c r="L235" s="18">
        <v>40.200000000000003</v>
      </c>
      <c r="M235" s="18">
        <v>177.01999999999998</v>
      </c>
      <c r="N235" s="18">
        <v>38.83</v>
      </c>
      <c r="O235" s="18">
        <v>2.42</v>
      </c>
    </row>
    <row r="236" spans="1:15" ht="18" customHeight="1" x14ac:dyDescent="0.3">
      <c r="A236" s="16" t="s">
        <v>24</v>
      </c>
      <c r="B236" s="17" t="s">
        <v>103</v>
      </c>
      <c r="C236" s="16">
        <v>90</v>
      </c>
      <c r="D236" s="18">
        <v>14.32</v>
      </c>
      <c r="E236" s="18">
        <v>3.29</v>
      </c>
      <c r="F236" s="18">
        <v>6.74</v>
      </c>
      <c r="G236" s="18">
        <v>118.43</v>
      </c>
      <c r="H236" s="18">
        <v>0.05</v>
      </c>
      <c r="I236" s="19">
        <v>0.5</v>
      </c>
      <c r="J236" s="19">
        <v>5.4</v>
      </c>
      <c r="K236" s="18">
        <v>1.04</v>
      </c>
      <c r="L236" s="18">
        <v>11.77</v>
      </c>
      <c r="M236" s="18">
        <v>136.05000000000001</v>
      </c>
      <c r="N236" s="18">
        <v>14.97</v>
      </c>
      <c r="O236" s="18">
        <v>0.97</v>
      </c>
    </row>
    <row r="237" spans="1:15" ht="18" customHeight="1" x14ac:dyDescent="0.3">
      <c r="A237" s="16" t="s">
        <v>24</v>
      </c>
      <c r="B237" s="17" t="s">
        <v>34</v>
      </c>
      <c r="C237" s="16">
        <v>150</v>
      </c>
      <c r="D237" s="18">
        <v>3.62</v>
      </c>
      <c r="E237" s="18">
        <v>5.45</v>
      </c>
      <c r="F237" s="18">
        <v>17.28</v>
      </c>
      <c r="G237" s="18">
        <v>134.25</v>
      </c>
      <c r="H237" s="18">
        <v>0.26</v>
      </c>
      <c r="I237" s="19">
        <v>49.7</v>
      </c>
      <c r="J237" s="18">
        <v>403.63</v>
      </c>
      <c r="K237" s="18">
        <v>2.48</v>
      </c>
      <c r="L237" s="18">
        <v>43.69</v>
      </c>
      <c r="M237" s="19">
        <v>95.8</v>
      </c>
      <c r="N237" s="18">
        <v>40.04</v>
      </c>
      <c r="O237" s="18">
        <v>1.81</v>
      </c>
    </row>
    <row r="238" spans="1:15" ht="18" customHeight="1" x14ac:dyDescent="0.3">
      <c r="A238" s="16" t="s">
        <v>24</v>
      </c>
      <c r="B238" s="17" t="s">
        <v>53</v>
      </c>
      <c r="C238" s="16">
        <v>200</v>
      </c>
      <c r="D238" s="18">
        <v>0.16</v>
      </c>
      <c r="E238" s="18">
        <v>0.04</v>
      </c>
      <c r="F238" s="18">
        <v>2.13</v>
      </c>
      <c r="G238" s="19">
        <v>10.4</v>
      </c>
      <c r="H238" s="18">
        <v>0.01</v>
      </c>
      <c r="I238" s="16">
        <v>3</v>
      </c>
      <c r="J238" s="20"/>
      <c r="K238" s="18">
        <v>0.06</v>
      </c>
      <c r="L238" s="19">
        <v>7.4</v>
      </c>
      <c r="M238" s="16">
        <v>6</v>
      </c>
      <c r="N238" s="19">
        <v>5.2</v>
      </c>
      <c r="O238" s="19">
        <v>0.1</v>
      </c>
    </row>
    <row r="239" spans="1:15" ht="18" customHeight="1" x14ac:dyDescent="0.3">
      <c r="A239" s="16"/>
      <c r="B239" s="17" t="s">
        <v>36</v>
      </c>
      <c r="C239" s="16">
        <v>45</v>
      </c>
      <c r="D239" s="18">
        <v>2.21</v>
      </c>
      <c r="E239" s="18">
        <v>0.45</v>
      </c>
      <c r="F239" s="18">
        <v>20.16</v>
      </c>
      <c r="G239" s="19">
        <v>94.5</v>
      </c>
      <c r="H239" s="18">
        <v>0.04</v>
      </c>
      <c r="I239" s="20"/>
      <c r="J239" s="20"/>
      <c r="K239" s="18">
        <v>0.32</v>
      </c>
      <c r="L239" s="19">
        <v>8.1</v>
      </c>
      <c r="M239" s="19">
        <v>41.4</v>
      </c>
      <c r="N239" s="16">
        <v>9</v>
      </c>
      <c r="O239" s="18">
        <v>1.31</v>
      </c>
    </row>
    <row r="240" spans="1:15" ht="18" customHeight="1" x14ac:dyDescent="0.3">
      <c r="A240" s="36" t="s">
        <v>37</v>
      </c>
      <c r="B240" s="36"/>
      <c r="C240" s="15">
        <v>765</v>
      </c>
      <c r="D240" s="18">
        <v>29.97</v>
      </c>
      <c r="E240" s="18">
        <v>21.08</v>
      </c>
      <c r="F240" s="18">
        <v>66.27</v>
      </c>
      <c r="G240" s="18">
        <v>585.47</v>
      </c>
      <c r="H240" s="18">
        <v>0.76</v>
      </c>
      <c r="I240" s="18">
        <v>76.44</v>
      </c>
      <c r="J240" s="18">
        <v>654.07000000000005</v>
      </c>
      <c r="K240" s="18">
        <v>7.97</v>
      </c>
      <c r="L240" s="18">
        <v>124.35</v>
      </c>
      <c r="M240" s="18">
        <v>474.78</v>
      </c>
      <c r="N240" s="18">
        <v>119.12</v>
      </c>
      <c r="O240" s="18">
        <v>7.14</v>
      </c>
    </row>
    <row r="241" spans="1:15" ht="18" customHeight="1" x14ac:dyDescent="0.3">
      <c r="A241" s="35" t="s">
        <v>38</v>
      </c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</row>
    <row r="242" spans="1:15" ht="18" customHeight="1" x14ac:dyDescent="0.3">
      <c r="A242" s="16" t="s">
        <v>24</v>
      </c>
      <c r="B242" s="17" t="s">
        <v>39</v>
      </c>
      <c r="C242" s="16">
        <v>150</v>
      </c>
      <c r="D242" s="19">
        <v>0.6</v>
      </c>
      <c r="E242" s="19">
        <v>0.6</v>
      </c>
      <c r="F242" s="19">
        <v>14.7</v>
      </c>
      <c r="G242" s="19">
        <v>70.5</v>
      </c>
      <c r="H242" s="18">
        <v>0.05</v>
      </c>
      <c r="I242" s="16">
        <v>15</v>
      </c>
      <c r="J242" s="19">
        <v>7.5</v>
      </c>
      <c r="K242" s="19">
        <v>0.3</v>
      </c>
      <c r="L242" s="16">
        <v>24</v>
      </c>
      <c r="M242" s="19">
        <v>16.5</v>
      </c>
      <c r="N242" s="19">
        <v>13.5</v>
      </c>
      <c r="O242" s="19">
        <v>3.3</v>
      </c>
    </row>
    <row r="243" spans="1:15" ht="18" customHeight="1" x14ac:dyDescent="0.3">
      <c r="A243" s="16"/>
      <c r="B243" s="17" t="s">
        <v>40</v>
      </c>
      <c r="C243" s="16">
        <v>200</v>
      </c>
      <c r="D243" s="16">
        <v>6</v>
      </c>
      <c r="E243" s="16">
        <v>2</v>
      </c>
      <c r="F243" s="16">
        <v>8</v>
      </c>
      <c r="G243" s="16">
        <v>80</v>
      </c>
      <c r="H243" s="18">
        <v>0.08</v>
      </c>
      <c r="I243" s="19">
        <v>1.4</v>
      </c>
      <c r="J243" s="20"/>
      <c r="K243" s="20"/>
      <c r="L243" s="16">
        <v>240</v>
      </c>
      <c r="M243" s="16">
        <v>180</v>
      </c>
      <c r="N243" s="16">
        <v>28</v>
      </c>
      <c r="O243" s="19">
        <v>0.2</v>
      </c>
    </row>
    <row r="244" spans="1:15" ht="18" customHeight="1" x14ac:dyDescent="0.3">
      <c r="A244" s="36" t="s">
        <v>41</v>
      </c>
      <c r="B244" s="36"/>
      <c r="C244" s="15">
        <v>350</v>
      </c>
      <c r="D244" s="18">
        <v>6.6</v>
      </c>
      <c r="E244" s="18">
        <v>2.6</v>
      </c>
      <c r="F244" s="18">
        <v>22.7</v>
      </c>
      <c r="G244" s="19">
        <v>150.5</v>
      </c>
      <c r="H244" s="18">
        <v>0.13</v>
      </c>
      <c r="I244" s="19">
        <v>16.399999999999999</v>
      </c>
      <c r="J244" s="19">
        <v>7.5</v>
      </c>
      <c r="K244" s="19">
        <v>0.3</v>
      </c>
      <c r="L244" s="16">
        <v>264</v>
      </c>
      <c r="M244" s="19">
        <v>196.5</v>
      </c>
      <c r="N244" s="19">
        <v>41.5</v>
      </c>
      <c r="O244" s="19">
        <v>3.5</v>
      </c>
    </row>
    <row r="245" spans="1:15" ht="18" customHeight="1" x14ac:dyDescent="0.3">
      <c r="A245" s="36" t="s">
        <v>42</v>
      </c>
      <c r="B245" s="36"/>
      <c r="C245" s="24">
        <v>1790</v>
      </c>
      <c r="D245" s="18">
        <v>62.1</v>
      </c>
      <c r="E245" s="18">
        <v>40.950000000000003</v>
      </c>
      <c r="F245" s="18">
        <v>165.62</v>
      </c>
      <c r="G245" s="18">
        <v>1304.27</v>
      </c>
      <c r="H245" s="18">
        <v>1.35</v>
      </c>
      <c r="I245" s="18">
        <v>115.08</v>
      </c>
      <c r="J245" s="16">
        <v>748</v>
      </c>
      <c r="K245" s="18">
        <v>10.77</v>
      </c>
      <c r="L245" s="19">
        <v>484.2</v>
      </c>
      <c r="M245" s="18">
        <v>1098.78</v>
      </c>
      <c r="N245" s="18">
        <v>347.23</v>
      </c>
      <c r="O245" s="18">
        <v>21.46</v>
      </c>
    </row>
    <row r="246" spans="1:15" ht="18" customHeight="1" x14ac:dyDescent="0.3">
      <c r="A246" s="7" t="s">
        <v>1</v>
      </c>
      <c r="B246" s="8" t="s">
        <v>63</v>
      </c>
      <c r="C246" s="9"/>
      <c r="D246" s="9"/>
      <c r="E246" s="9"/>
      <c r="F246" s="9"/>
      <c r="G246" s="26"/>
      <c r="H246" s="26"/>
      <c r="I246" s="27"/>
      <c r="J246" s="27"/>
      <c r="K246" s="27"/>
      <c r="L246" s="27"/>
      <c r="M246" s="27"/>
      <c r="N246" s="27"/>
      <c r="O246" s="6"/>
    </row>
    <row r="247" spans="1:15" ht="18" customHeight="1" x14ac:dyDescent="0.3">
      <c r="A247" s="7"/>
      <c r="B247" s="8"/>
      <c r="C247" s="9"/>
      <c r="D247" s="9"/>
      <c r="E247" s="9"/>
      <c r="F247" s="9"/>
      <c r="G247" s="26"/>
      <c r="H247" s="26"/>
      <c r="I247" s="28"/>
      <c r="J247" s="28"/>
      <c r="K247" s="28"/>
      <c r="L247" s="28"/>
      <c r="M247" s="28"/>
      <c r="N247" s="28"/>
      <c r="O247" s="6"/>
    </row>
    <row r="248" spans="1:15" ht="18" customHeight="1" x14ac:dyDescent="0.3">
      <c r="A248" s="11" t="s">
        <v>104</v>
      </c>
      <c r="B248" s="12" t="s">
        <v>73</v>
      </c>
      <c r="C248" s="9"/>
      <c r="D248" s="9"/>
      <c r="E248" s="9"/>
      <c r="F248" s="9"/>
      <c r="G248" s="10"/>
      <c r="H248" s="10"/>
      <c r="I248" s="9"/>
      <c r="J248" s="9"/>
      <c r="K248" s="9"/>
      <c r="L248" s="9"/>
      <c r="M248" s="9"/>
      <c r="N248" s="9"/>
      <c r="O248" s="6"/>
    </row>
    <row r="249" spans="1:15" ht="18" customHeight="1" x14ac:dyDescent="0.3">
      <c r="A249" s="11"/>
      <c r="B249" s="12"/>
      <c r="C249" s="9"/>
      <c r="D249" s="9"/>
      <c r="E249" s="9"/>
      <c r="F249" s="9"/>
      <c r="G249" s="10"/>
      <c r="H249" s="10"/>
      <c r="I249" s="9"/>
      <c r="J249" s="9"/>
      <c r="K249" s="9"/>
      <c r="L249" s="9"/>
      <c r="M249" s="9"/>
      <c r="N249" s="9"/>
      <c r="O249" s="6"/>
    </row>
    <row r="250" spans="1:15" ht="18" customHeight="1" x14ac:dyDescent="0.3">
      <c r="A250" s="29" t="s">
        <v>5</v>
      </c>
      <c r="B250" s="31" t="s">
        <v>6</v>
      </c>
      <c r="C250" s="31" t="s">
        <v>7</v>
      </c>
      <c r="D250" s="34" t="s">
        <v>8</v>
      </c>
      <c r="E250" s="34"/>
      <c r="F250" s="34"/>
      <c r="G250" s="31" t="s">
        <v>9</v>
      </c>
      <c r="H250" s="34" t="s">
        <v>10</v>
      </c>
      <c r="I250" s="34"/>
      <c r="J250" s="34"/>
      <c r="K250" s="34"/>
      <c r="L250" s="34" t="s">
        <v>11</v>
      </c>
      <c r="M250" s="34"/>
      <c r="N250" s="34"/>
      <c r="O250" s="34"/>
    </row>
    <row r="251" spans="1:15" ht="18" customHeight="1" x14ac:dyDescent="0.3">
      <c r="A251" s="30"/>
      <c r="B251" s="32"/>
      <c r="C251" s="33"/>
      <c r="D251" s="13" t="s">
        <v>12</v>
      </c>
      <c r="E251" s="13" t="s">
        <v>13</v>
      </c>
      <c r="F251" s="13" t="s">
        <v>14</v>
      </c>
      <c r="G251" s="33"/>
      <c r="H251" s="13" t="s">
        <v>15</v>
      </c>
      <c r="I251" s="13" t="s">
        <v>16</v>
      </c>
      <c r="J251" s="13" t="s">
        <v>17</v>
      </c>
      <c r="K251" s="13" t="s">
        <v>18</v>
      </c>
      <c r="L251" s="13" t="s">
        <v>19</v>
      </c>
      <c r="M251" s="13" t="s">
        <v>20</v>
      </c>
      <c r="N251" s="13" t="s">
        <v>21</v>
      </c>
      <c r="O251" s="13" t="s">
        <v>22</v>
      </c>
    </row>
    <row r="252" spans="1:15" ht="18" customHeight="1" x14ac:dyDescent="0.3">
      <c r="A252" s="15">
        <v>1</v>
      </c>
      <c r="B252" s="15">
        <v>2</v>
      </c>
      <c r="C252" s="15">
        <v>3</v>
      </c>
      <c r="D252" s="15">
        <v>4</v>
      </c>
      <c r="E252" s="15">
        <v>5</v>
      </c>
      <c r="F252" s="15">
        <v>6</v>
      </c>
      <c r="G252" s="15">
        <v>7</v>
      </c>
      <c r="H252" s="15">
        <v>8</v>
      </c>
      <c r="I252" s="15">
        <v>9</v>
      </c>
      <c r="J252" s="15">
        <v>10</v>
      </c>
      <c r="K252" s="15">
        <v>11</v>
      </c>
      <c r="L252" s="15">
        <v>12</v>
      </c>
      <c r="M252" s="15">
        <v>13</v>
      </c>
      <c r="N252" s="15">
        <v>14</v>
      </c>
      <c r="O252" s="15">
        <v>15</v>
      </c>
    </row>
    <row r="253" spans="1:15" ht="18" customHeight="1" x14ac:dyDescent="0.3">
      <c r="A253" s="35" t="s">
        <v>23</v>
      </c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</row>
    <row r="254" spans="1:15" ht="18" customHeight="1" x14ac:dyDescent="0.3">
      <c r="A254" s="16" t="s">
        <v>24</v>
      </c>
      <c r="B254" s="17" t="s">
        <v>105</v>
      </c>
      <c r="C254" s="16">
        <v>120</v>
      </c>
      <c r="D254" s="18">
        <v>11.280000000000001</v>
      </c>
      <c r="E254" s="18">
        <v>8.57</v>
      </c>
      <c r="F254" s="18">
        <v>9.7900000000000009</v>
      </c>
      <c r="G254" s="18">
        <v>162.21</v>
      </c>
      <c r="H254" s="18">
        <v>0.17</v>
      </c>
      <c r="I254" s="18">
        <v>2.1800000000000002</v>
      </c>
      <c r="J254" s="16">
        <v>17</v>
      </c>
      <c r="K254" s="18">
        <v>2.5499999999999998</v>
      </c>
      <c r="L254" s="18">
        <v>37.519999999999996</v>
      </c>
      <c r="M254" s="18">
        <v>169.16</v>
      </c>
      <c r="N254" s="18">
        <v>37.78</v>
      </c>
      <c r="O254" s="18">
        <v>1.21</v>
      </c>
    </row>
    <row r="255" spans="1:15" ht="18" customHeight="1" x14ac:dyDescent="0.3">
      <c r="A255" s="16" t="s">
        <v>24</v>
      </c>
      <c r="B255" s="17" t="s">
        <v>61</v>
      </c>
      <c r="C255" s="16">
        <v>150</v>
      </c>
      <c r="D255" s="19">
        <v>3.1</v>
      </c>
      <c r="E255" s="18">
        <v>0.62</v>
      </c>
      <c r="F255" s="18">
        <v>25.27</v>
      </c>
      <c r="G255" s="18">
        <v>119.35</v>
      </c>
      <c r="H255" s="18">
        <v>0.19</v>
      </c>
      <c r="I255" s="16">
        <v>31</v>
      </c>
      <c r="J255" s="18">
        <v>4.6500000000000004</v>
      </c>
      <c r="K255" s="18">
        <v>0.16</v>
      </c>
      <c r="L255" s="19">
        <v>16.600000000000001</v>
      </c>
      <c r="M255" s="18">
        <v>90.13</v>
      </c>
      <c r="N255" s="18">
        <v>35.72</v>
      </c>
      <c r="O255" s="19">
        <v>1.4</v>
      </c>
    </row>
    <row r="256" spans="1:15" ht="18" customHeight="1" x14ac:dyDescent="0.3">
      <c r="A256" s="16" t="s">
        <v>24</v>
      </c>
      <c r="B256" s="17" t="s">
        <v>75</v>
      </c>
      <c r="C256" s="16">
        <v>250</v>
      </c>
      <c r="D256" s="18">
        <v>3.64</v>
      </c>
      <c r="E256" s="18">
        <v>1.94</v>
      </c>
      <c r="F256" s="18">
        <v>4.6900000000000004</v>
      </c>
      <c r="G256" s="18">
        <v>51.61</v>
      </c>
      <c r="H256" s="18">
        <v>0.04</v>
      </c>
      <c r="I256" s="18">
        <v>1.1599999999999999</v>
      </c>
      <c r="J256" s="18">
        <v>9.02</v>
      </c>
      <c r="K256" s="18">
        <v>0.01</v>
      </c>
      <c r="L256" s="18">
        <v>111.92</v>
      </c>
      <c r="M256" s="19">
        <v>106.3</v>
      </c>
      <c r="N256" s="18">
        <v>29.46</v>
      </c>
      <c r="O256" s="18">
        <v>0.97</v>
      </c>
    </row>
    <row r="257" spans="1:15" ht="18" customHeight="1" x14ac:dyDescent="0.3">
      <c r="A257" s="16"/>
      <c r="B257" s="17" t="s">
        <v>28</v>
      </c>
      <c r="C257" s="16">
        <v>35</v>
      </c>
      <c r="D257" s="18">
        <v>2.31</v>
      </c>
      <c r="E257" s="18">
        <v>0.42</v>
      </c>
      <c r="F257" s="18">
        <v>13.87</v>
      </c>
      <c r="G257" s="19">
        <v>69.3</v>
      </c>
      <c r="H257" s="18">
        <v>0.06</v>
      </c>
      <c r="I257" s="20"/>
      <c r="J257" s="20"/>
      <c r="K257" s="18">
        <v>0.49</v>
      </c>
      <c r="L257" s="18">
        <v>10.15</v>
      </c>
      <c r="M257" s="19">
        <v>52.5</v>
      </c>
      <c r="N257" s="18">
        <v>16.45</v>
      </c>
      <c r="O257" s="18">
        <v>1.37</v>
      </c>
    </row>
    <row r="258" spans="1:15" ht="18" customHeight="1" x14ac:dyDescent="0.3">
      <c r="A258" s="36" t="s">
        <v>29</v>
      </c>
      <c r="B258" s="36"/>
      <c r="C258" s="15">
        <f>C257+C256+C255+C254</f>
        <v>555</v>
      </c>
      <c r="D258" s="18">
        <v>20.329999999999998</v>
      </c>
      <c r="E258" s="18">
        <v>11.55</v>
      </c>
      <c r="F258" s="18">
        <v>53.62</v>
      </c>
      <c r="G258" s="18">
        <v>402.47</v>
      </c>
      <c r="H258" s="18">
        <v>0.46</v>
      </c>
      <c r="I258" s="18">
        <v>34.340000000000003</v>
      </c>
      <c r="J258" s="18">
        <v>30.67</v>
      </c>
      <c r="K258" s="18">
        <v>3.21</v>
      </c>
      <c r="L258" s="18">
        <v>176.19</v>
      </c>
      <c r="M258" s="18">
        <v>418.09</v>
      </c>
      <c r="N258" s="18">
        <v>119.41</v>
      </c>
      <c r="O258" s="18">
        <v>4.95</v>
      </c>
    </row>
    <row r="259" spans="1:15" ht="18" customHeight="1" x14ac:dyDescent="0.3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</row>
    <row r="260" spans="1:15" ht="18" customHeight="1" x14ac:dyDescent="0.3">
      <c r="A260" s="35" t="s">
        <v>30</v>
      </c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</row>
    <row r="261" spans="1:15" ht="18" customHeight="1" x14ac:dyDescent="0.3">
      <c r="A261" s="16" t="s">
        <v>24</v>
      </c>
      <c r="B261" s="17" t="s">
        <v>106</v>
      </c>
      <c r="C261" s="16">
        <v>60</v>
      </c>
      <c r="D261" s="18">
        <v>1.26</v>
      </c>
      <c r="E261" s="18">
        <v>3.11</v>
      </c>
      <c r="F261" s="18">
        <v>3.46</v>
      </c>
      <c r="G261" s="18">
        <v>47.01</v>
      </c>
      <c r="H261" s="18">
        <v>0.04</v>
      </c>
      <c r="I261" s="19">
        <v>20.6</v>
      </c>
      <c r="J261" s="19">
        <v>169.9</v>
      </c>
      <c r="K261" s="18">
        <v>1.43</v>
      </c>
      <c r="L261" s="18">
        <v>25.08</v>
      </c>
      <c r="M261" s="18">
        <v>27.99</v>
      </c>
      <c r="N261" s="19">
        <v>12.4</v>
      </c>
      <c r="O261" s="18">
        <v>0.42</v>
      </c>
    </row>
    <row r="262" spans="1:15" ht="18" customHeight="1" x14ac:dyDescent="0.3">
      <c r="A262" s="16" t="s">
        <v>24</v>
      </c>
      <c r="B262" s="17" t="s">
        <v>107</v>
      </c>
      <c r="C262" s="16">
        <v>220</v>
      </c>
      <c r="D262" s="18">
        <v>3.8</v>
      </c>
      <c r="E262" s="18">
        <v>7.27</v>
      </c>
      <c r="F262" s="18">
        <v>11.97</v>
      </c>
      <c r="G262" s="18">
        <v>129.05000000000001</v>
      </c>
      <c r="H262" s="18">
        <v>0.27</v>
      </c>
      <c r="I262" s="18">
        <v>15.25</v>
      </c>
      <c r="J262" s="18">
        <v>177.18</v>
      </c>
      <c r="K262" s="18">
        <v>1.1200000000000001</v>
      </c>
      <c r="L262" s="18">
        <v>39.07</v>
      </c>
      <c r="M262" s="18">
        <v>91.95</v>
      </c>
      <c r="N262" s="18">
        <v>29.59</v>
      </c>
      <c r="O262" s="18">
        <v>1.56</v>
      </c>
    </row>
    <row r="263" spans="1:15" ht="18" customHeight="1" x14ac:dyDescent="0.3">
      <c r="A263" s="16" t="s">
        <v>24</v>
      </c>
      <c r="B263" s="17" t="s">
        <v>46</v>
      </c>
      <c r="C263" s="16">
        <v>90</v>
      </c>
      <c r="D263" s="18">
        <v>14.86</v>
      </c>
      <c r="E263" s="18">
        <v>9.18</v>
      </c>
      <c r="F263" s="18">
        <v>3.26</v>
      </c>
      <c r="G263" s="18">
        <v>155.08000000000001</v>
      </c>
      <c r="H263" s="18">
        <v>0.52</v>
      </c>
      <c r="I263" s="18">
        <v>4.38</v>
      </c>
      <c r="J263" s="20"/>
      <c r="K263" s="18">
        <v>0.95</v>
      </c>
      <c r="L263" s="18">
        <v>13.27</v>
      </c>
      <c r="M263" s="18">
        <v>160.03</v>
      </c>
      <c r="N263" s="18">
        <v>23.88</v>
      </c>
      <c r="O263" s="18">
        <v>2.3199999999999998</v>
      </c>
    </row>
    <row r="264" spans="1:15" ht="18" customHeight="1" x14ac:dyDescent="0.3">
      <c r="A264" s="16" t="s">
        <v>24</v>
      </c>
      <c r="B264" s="17" t="s">
        <v>52</v>
      </c>
      <c r="C264" s="16">
        <v>150</v>
      </c>
      <c r="D264" s="19">
        <v>4.7</v>
      </c>
      <c r="E264" s="18">
        <v>0.61</v>
      </c>
      <c r="F264" s="18">
        <v>30.74</v>
      </c>
      <c r="G264" s="18">
        <v>147.11000000000001</v>
      </c>
      <c r="H264" s="18">
        <v>0.13</v>
      </c>
      <c r="I264" s="20"/>
      <c r="J264" s="20"/>
      <c r="K264" s="18">
        <v>0.71</v>
      </c>
      <c r="L264" s="18">
        <v>39.81</v>
      </c>
      <c r="M264" s="18">
        <v>161.66</v>
      </c>
      <c r="N264" s="18">
        <v>23.63</v>
      </c>
      <c r="O264" s="18">
        <v>0.86</v>
      </c>
    </row>
    <row r="265" spans="1:15" ht="18" customHeight="1" x14ac:dyDescent="0.3">
      <c r="A265" s="16" t="s">
        <v>24</v>
      </c>
      <c r="B265" s="17" t="s">
        <v>80</v>
      </c>
      <c r="C265" s="16">
        <v>200</v>
      </c>
      <c r="D265" s="18">
        <v>0.14000000000000001</v>
      </c>
      <c r="E265" s="19">
        <v>0.1</v>
      </c>
      <c r="F265" s="18">
        <v>1.65</v>
      </c>
      <c r="G265" s="19">
        <v>9.1999999999999993</v>
      </c>
      <c r="H265" s="20"/>
      <c r="I265" s="16">
        <v>3</v>
      </c>
      <c r="J265" s="19">
        <v>1.6</v>
      </c>
      <c r="K265" s="19">
        <v>0.2</v>
      </c>
      <c r="L265" s="16">
        <v>5</v>
      </c>
      <c r="M265" s="19">
        <v>3.2</v>
      </c>
      <c r="N265" s="19">
        <v>1.4</v>
      </c>
      <c r="O265" s="18">
        <v>0.08</v>
      </c>
    </row>
    <row r="266" spans="1:15" ht="18" customHeight="1" x14ac:dyDescent="0.3">
      <c r="A266" s="16"/>
      <c r="B266" s="17" t="s">
        <v>36</v>
      </c>
      <c r="C266" s="16">
        <v>45</v>
      </c>
      <c r="D266" s="18">
        <v>2.21</v>
      </c>
      <c r="E266" s="18">
        <v>0.45</v>
      </c>
      <c r="F266" s="18">
        <v>20.16</v>
      </c>
      <c r="G266" s="19">
        <v>94.5</v>
      </c>
      <c r="H266" s="18">
        <v>0.04</v>
      </c>
      <c r="I266" s="20"/>
      <c r="J266" s="20"/>
      <c r="K266" s="18">
        <v>0.32</v>
      </c>
      <c r="L266" s="19">
        <v>8.1</v>
      </c>
      <c r="M266" s="19">
        <v>41.4</v>
      </c>
      <c r="N266" s="16">
        <v>9</v>
      </c>
      <c r="O266" s="18">
        <v>1.31</v>
      </c>
    </row>
    <row r="267" spans="1:15" ht="18" customHeight="1" x14ac:dyDescent="0.3">
      <c r="A267" s="36" t="s">
        <v>37</v>
      </c>
      <c r="B267" s="36"/>
      <c r="C267" s="15">
        <f>C266+C265+C264+C263+C262+C261</f>
        <v>765</v>
      </c>
      <c r="D267" s="18">
        <v>26.97</v>
      </c>
      <c r="E267" s="18">
        <v>20.72</v>
      </c>
      <c r="F267" s="18">
        <v>71.239999999999995</v>
      </c>
      <c r="G267" s="18">
        <v>581.95000000000005</v>
      </c>
      <c r="H267" s="16">
        <v>1</v>
      </c>
      <c r="I267" s="18">
        <v>43.23</v>
      </c>
      <c r="J267" s="18">
        <v>348.68</v>
      </c>
      <c r="K267" s="18">
        <v>4.7300000000000004</v>
      </c>
      <c r="L267" s="18">
        <v>130.33000000000001</v>
      </c>
      <c r="M267" s="18">
        <v>486.23</v>
      </c>
      <c r="N267" s="19">
        <v>99.9</v>
      </c>
      <c r="O267" s="18">
        <v>6.55</v>
      </c>
    </row>
    <row r="268" spans="1:15" ht="18" customHeight="1" x14ac:dyDescent="0.3">
      <c r="A268" s="35" t="s">
        <v>38</v>
      </c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</row>
    <row r="269" spans="1:15" ht="18" customHeight="1" x14ac:dyDescent="0.3">
      <c r="A269" s="16" t="s">
        <v>24</v>
      </c>
      <c r="B269" s="17" t="s">
        <v>39</v>
      </c>
      <c r="C269" s="16">
        <v>150</v>
      </c>
      <c r="D269" s="19">
        <v>0.6</v>
      </c>
      <c r="E269" s="19">
        <v>0.6</v>
      </c>
      <c r="F269" s="19">
        <v>14.7</v>
      </c>
      <c r="G269" s="19">
        <v>70.5</v>
      </c>
      <c r="H269" s="18">
        <v>0.05</v>
      </c>
      <c r="I269" s="16">
        <v>15</v>
      </c>
      <c r="J269" s="19">
        <v>7.5</v>
      </c>
      <c r="K269" s="19">
        <v>0.3</v>
      </c>
      <c r="L269" s="16">
        <v>24</v>
      </c>
      <c r="M269" s="19">
        <v>16.5</v>
      </c>
      <c r="N269" s="19">
        <v>13.5</v>
      </c>
      <c r="O269" s="19">
        <v>3.3</v>
      </c>
    </row>
    <row r="270" spans="1:15" ht="18" customHeight="1" x14ac:dyDescent="0.3">
      <c r="A270" s="16"/>
      <c r="B270" s="17" t="s">
        <v>40</v>
      </c>
      <c r="C270" s="16">
        <v>200</v>
      </c>
      <c r="D270" s="16">
        <v>6</v>
      </c>
      <c r="E270" s="16">
        <v>2</v>
      </c>
      <c r="F270" s="16">
        <v>8</v>
      </c>
      <c r="G270" s="16">
        <v>80</v>
      </c>
      <c r="H270" s="18">
        <v>0.08</v>
      </c>
      <c r="I270" s="19">
        <v>1.4</v>
      </c>
      <c r="J270" s="20"/>
      <c r="K270" s="20"/>
      <c r="L270" s="16">
        <v>240</v>
      </c>
      <c r="M270" s="16">
        <v>180</v>
      </c>
      <c r="N270" s="16">
        <v>28</v>
      </c>
      <c r="O270" s="19">
        <v>0.2</v>
      </c>
    </row>
    <row r="271" spans="1:15" ht="18" customHeight="1" x14ac:dyDescent="0.3">
      <c r="A271" s="36" t="s">
        <v>41</v>
      </c>
      <c r="B271" s="36"/>
      <c r="C271" s="15">
        <v>350</v>
      </c>
      <c r="D271" s="18">
        <v>6.6</v>
      </c>
      <c r="E271" s="18">
        <v>2.6</v>
      </c>
      <c r="F271" s="18">
        <v>22.7</v>
      </c>
      <c r="G271" s="19">
        <v>150.5</v>
      </c>
      <c r="H271" s="18">
        <v>0.13</v>
      </c>
      <c r="I271" s="19">
        <v>16.399999999999999</v>
      </c>
      <c r="J271" s="19">
        <v>7.5</v>
      </c>
      <c r="K271" s="19">
        <v>0.3</v>
      </c>
      <c r="L271" s="16">
        <v>264</v>
      </c>
      <c r="M271" s="19">
        <v>196.5</v>
      </c>
      <c r="N271" s="19">
        <v>41.5</v>
      </c>
      <c r="O271" s="19">
        <v>3.5</v>
      </c>
    </row>
    <row r="272" spans="1:15" ht="18" customHeight="1" x14ac:dyDescent="0.3">
      <c r="A272" s="36" t="s">
        <v>42</v>
      </c>
      <c r="B272" s="36"/>
      <c r="C272" s="22">
        <f t="shared" ref="C272:O272" si="14">C271+C267+C258</f>
        <v>1670</v>
      </c>
      <c r="D272" s="22">
        <f t="shared" si="14"/>
        <v>53.9</v>
      </c>
      <c r="E272" s="22">
        <f t="shared" si="14"/>
        <v>34.870000000000005</v>
      </c>
      <c r="F272" s="22">
        <f t="shared" si="14"/>
        <v>147.56</v>
      </c>
      <c r="G272" s="22">
        <f t="shared" si="14"/>
        <v>1134.92</v>
      </c>
      <c r="H272" s="22">
        <f t="shared" si="14"/>
        <v>1.5899999999999999</v>
      </c>
      <c r="I272" s="22">
        <f t="shared" si="14"/>
        <v>93.97</v>
      </c>
      <c r="J272" s="22">
        <f t="shared" si="14"/>
        <v>386.85</v>
      </c>
      <c r="K272" s="22">
        <f t="shared" si="14"/>
        <v>8.24</v>
      </c>
      <c r="L272" s="22">
        <f t="shared" si="14"/>
        <v>570.52</v>
      </c>
      <c r="M272" s="22">
        <f t="shared" si="14"/>
        <v>1100.82</v>
      </c>
      <c r="N272" s="22">
        <f t="shared" si="14"/>
        <v>260.81</v>
      </c>
      <c r="O272" s="22">
        <f t="shared" si="14"/>
        <v>15</v>
      </c>
    </row>
  </sheetData>
  <mergeCells count="189">
    <mergeCell ref="A253:O253"/>
    <mergeCell ref="A258:B258"/>
    <mergeCell ref="A259:O259"/>
    <mergeCell ref="A260:O260"/>
    <mergeCell ref="A267:B267"/>
    <mergeCell ref="A268:O268"/>
    <mergeCell ref="A271:B271"/>
    <mergeCell ref="A272:B272"/>
    <mergeCell ref="G247:H247"/>
    <mergeCell ref="I247:N247"/>
    <mergeCell ref="A250:A251"/>
    <mergeCell ref="B250:B251"/>
    <mergeCell ref="C250:C251"/>
    <mergeCell ref="D250:F250"/>
    <mergeCell ref="G250:G251"/>
    <mergeCell ref="H250:K250"/>
    <mergeCell ref="L250:O250"/>
    <mergeCell ref="A226:O226"/>
    <mergeCell ref="A232:B232"/>
    <mergeCell ref="A233:O233"/>
    <mergeCell ref="A240:B240"/>
    <mergeCell ref="A241:O241"/>
    <mergeCell ref="A244:B244"/>
    <mergeCell ref="A245:B245"/>
    <mergeCell ref="G246:H246"/>
    <mergeCell ref="I246:N246"/>
    <mergeCell ref="G220:H220"/>
    <mergeCell ref="I220:N220"/>
    <mergeCell ref="A223:A224"/>
    <mergeCell ref="B223:B224"/>
    <mergeCell ref="C223:C224"/>
    <mergeCell ref="D223:F223"/>
    <mergeCell ref="G223:G224"/>
    <mergeCell ref="H223:K223"/>
    <mergeCell ref="L223:O223"/>
    <mergeCell ref="A201:O201"/>
    <mergeCell ref="A205:B205"/>
    <mergeCell ref="A206:O206"/>
    <mergeCell ref="A213:B213"/>
    <mergeCell ref="A214:O214"/>
    <mergeCell ref="A217:B217"/>
    <mergeCell ref="A218:B218"/>
    <mergeCell ref="G219:H219"/>
    <mergeCell ref="I219:N219"/>
    <mergeCell ref="G195:H195"/>
    <mergeCell ref="I195:N195"/>
    <mergeCell ref="A198:A199"/>
    <mergeCell ref="B198:B199"/>
    <mergeCell ref="C198:C199"/>
    <mergeCell ref="D198:F198"/>
    <mergeCell ref="G198:G199"/>
    <mergeCell ref="H198:K198"/>
    <mergeCell ref="L198:O198"/>
    <mergeCell ref="A173:O173"/>
    <mergeCell ref="A179:B179"/>
    <mergeCell ref="A180:O180"/>
    <mergeCell ref="A181:O181"/>
    <mergeCell ref="A188:B188"/>
    <mergeCell ref="A189:O189"/>
    <mergeCell ref="A192:B192"/>
    <mergeCell ref="A193:B193"/>
    <mergeCell ref="G194:H194"/>
    <mergeCell ref="I194:N194"/>
    <mergeCell ref="G167:H167"/>
    <mergeCell ref="I167:N167"/>
    <mergeCell ref="A170:A171"/>
    <mergeCell ref="B170:B171"/>
    <mergeCell ref="C170:C171"/>
    <mergeCell ref="D170:F170"/>
    <mergeCell ref="G170:G171"/>
    <mergeCell ref="H170:K170"/>
    <mergeCell ref="L170:O170"/>
    <mergeCell ref="A146:O146"/>
    <mergeCell ref="A151:B151"/>
    <mergeCell ref="A152:O152"/>
    <mergeCell ref="A153:O153"/>
    <mergeCell ref="A160:B160"/>
    <mergeCell ref="A161:O161"/>
    <mergeCell ref="A164:B164"/>
    <mergeCell ref="A165:B165"/>
    <mergeCell ref="G166:H166"/>
    <mergeCell ref="I166:N166"/>
    <mergeCell ref="G140:H140"/>
    <mergeCell ref="I140:N140"/>
    <mergeCell ref="A143:A144"/>
    <mergeCell ref="B143:B144"/>
    <mergeCell ref="C143:C144"/>
    <mergeCell ref="D143:F143"/>
    <mergeCell ref="G143:G144"/>
    <mergeCell ref="H143:K143"/>
    <mergeCell ref="L143:O143"/>
    <mergeCell ref="A118:O118"/>
    <mergeCell ref="A124:B124"/>
    <mergeCell ref="A125:O125"/>
    <mergeCell ref="A126:O126"/>
    <mergeCell ref="A133:B133"/>
    <mergeCell ref="A134:O134"/>
    <mergeCell ref="A137:B137"/>
    <mergeCell ref="A138:B138"/>
    <mergeCell ref="G139:H139"/>
    <mergeCell ref="I139:N139"/>
    <mergeCell ref="G112:H112"/>
    <mergeCell ref="I112:N112"/>
    <mergeCell ref="A115:A116"/>
    <mergeCell ref="B115:B116"/>
    <mergeCell ref="C115:C116"/>
    <mergeCell ref="D115:F115"/>
    <mergeCell ref="G115:G116"/>
    <mergeCell ref="H115:K115"/>
    <mergeCell ref="L115:O115"/>
    <mergeCell ref="A90:O90"/>
    <mergeCell ref="A96:B96"/>
    <mergeCell ref="A97:O97"/>
    <mergeCell ref="A98:O98"/>
    <mergeCell ref="A105:B105"/>
    <mergeCell ref="A106:O106"/>
    <mergeCell ref="A109:B109"/>
    <mergeCell ref="A110:B110"/>
    <mergeCell ref="G111:H111"/>
    <mergeCell ref="I111:N111"/>
    <mergeCell ref="G84:H84"/>
    <mergeCell ref="I84:N84"/>
    <mergeCell ref="A87:A88"/>
    <mergeCell ref="B87:B88"/>
    <mergeCell ref="C87:C88"/>
    <mergeCell ref="D87:F87"/>
    <mergeCell ref="G87:G88"/>
    <mergeCell ref="H87:K87"/>
    <mergeCell ref="L87:O87"/>
    <mergeCell ref="A64:O64"/>
    <mergeCell ref="A68:B68"/>
    <mergeCell ref="A69:O69"/>
    <mergeCell ref="A70:O70"/>
    <mergeCell ref="A77:B77"/>
    <mergeCell ref="A78:O78"/>
    <mergeCell ref="A81:B81"/>
    <mergeCell ref="A82:B82"/>
    <mergeCell ref="G83:H83"/>
    <mergeCell ref="I83:N83"/>
    <mergeCell ref="G58:H58"/>
    <mergeCell ref="I58:N58"/>
    <mergeCell ref="A61:A62"/>
    <mergeCell ref="B61:B62"/>
    <mergeCell ref="C61:C62"/>
    <mergeCell ref="D61:F61"/>
    <mergeCell ref="G61:G62"/>
    <mergeCell ref="H61:K61"/>
    <mergeCell ref="L61:O61"/>
    <mergeCell ref="A37:O37"/>
    <mergeCell ref="A42:B42"/>
    <mergeCell ref="A43:O43"/>
    <mergeCell ref="A44:O44"/>
    <mergeCell ref="A51:B51"/>
    <mergeCell ref="A52:O52"/>
    <mergeCell ref="A55:B55"/>
    <mergeCell ref="A56:B56"/>
    <mergeCell ref="G57:H57"/>
    <mergeCell ref="I57:N57"/>
    <mergeCell ref="G31:H31"/>
    <mergeCell ref="I31:N31"/>
    <mergeCell ref="A34:A35"/>
    <mergeCell ref="B34:B35"/>
    <mergeCell ref="C34:C35"/>
    <mergeCell ref="D34:F34"/>
    <mergeCell ref="G34:G35"/>
    <mergeCell ref="H34:K34"/>
    <mergeCell ref="L34:O34"/>
    <mergeCell ref="A10:O10"/>
    <mergeCell ref="A15:B15"/>
    <mergeCell ref="A16:O16"/>
    <mergeCell ref="A17:O17"/>
    <mergeCell ref="A24:B24"/>
    <mergeCell ref="A25:O25"/>
    <mergeCell ref="A28:B28"/>
    <mergeCell ref="A29:B29"/>
    <mergeCell ref="G30:H30"/>
    <mergeCell ref="I30:N30"/>
    <mergeCell ref="A2:N2"/>
    <mergeCell ref="G3:H3"/>
    <mergeCell ref="I3:N3"/>
    <mergeCell ref="G4:H4"/>
    <mergeCell ref="I4:N4"/>
    <mergeCell ref="A7:A8"/>
    <mergeCell ref="B7:B8"/>
    <mergeCell ref="C7:C8"/>
    <mergeCell ref="D7:F7"/>
    <mergeCell ref="G7:G8"/>
    <mergeCell ref="H7:K7"/>
    <mergeCell ref="L7:O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Леонтьева Екатерина Владимировна</dc:creator>
  <cp:lastModifiedBy>Natalia Gorodovich</cp:lastModifiedBy>
  <cp:revision>3</cp:revision>
  <dcterms:created xsi:type="dcterms:W3CDTF">2023-09-08T01:28:43Z</dcterms:created>
  <dcterms:modified xsi:type="dcterms:W3CDTF">2024-06-25T11:18:17Z</dcterms:modified>
</cp:coreProperties>
</file>